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9月城镇低保汇总表" sheetId="7" r:id="rId1"/>
    <sheet name="河坝镇" sheetId="11" r:id="rId2"/>
    <sheet name="北洲子" sheetId="10" r:id="rId3"/>
    <sheet name="金盆镇" sheetId="8" r:id="rId4"/>
    <sheet name="千山红" sheetId="9" r:id="rId5"/>
    <sheet name="南湾湖" sheetId="12" r:id="rId6"/>
  </sheets>
  <definedNames>
    <definedName name="_xlnm._FilterDatabase" localSheetId="1" hidden="1">河坝镇!$A$2:$P$121</definedName>
    <definedName name="_xlnm._FilterDatabase" localSheetId="2" hidden="1">北洲子!$A$3:$S$84</definedName>
    <definedName name="_xlnm._FilterDatabase" localSheetId="3" hidden="1">金盆镇!$A$2:$S$109</definedName>
    <definedName name="_xlnm._FilterDatabase" localSheetId="4" hidden="1">千山红!$A$2:$L$137</definedName>
    <definedName name="_xlnm.Print_Titles" localSheetId="3">金盆镇!$1:$2</definedName>
    <definedName name="_xlnm.Print_Titles" localSheetId="4">千山红!$1:$2</definedName>
    <definedName name="_xlnm.Print_Titles" localSheetId="2">北洲子!$1:$3</definedName>
    <definedName name="_xlnm.Print_Titles" localSheetId="1">河坝镇!$1:$2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H11" authorId="0">
      <text>
        <r>
          <rPr>
            <sz val="9"/>
            <rFont val="宋体"/>
            <charset val="134"/>
          </rPr>
          <t xml:space="preserve">6217995610010408356
</t>
        </r>
      </text>
    </comment>
    <comment ref="H23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H24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C35" authorId="0">
      <text>
        <r>
          <rPr>
            <sz val="9"/>
            <rFont val="宋体"/>
            <charset val="134"/>
          </rPr>
          <t xml:space="preserve">卡号：6217995610019659249
</t>
        </r>
      </text>
    </comment>
    <comment ref="H46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H50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H58" authorId="0">
      <text>
        <r>
          <rPr>
            <sz val="9"/>
            <rFont val="宋体"/>
            <charset val="134"/>
          </rPr>
          <t xml:space="preserve">钱建身份证：
432322195305297722
卡号：605614001200523921
</t>
        </r>
      </text>
    </comment>
    <comment ref="I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C70" authorId="0">
      <text>
        <r>
          <rPr>
            <sz val="9"/>
            <rFont val="宋体"/>
            <charset val="134"/>
          </rPr>
          <t>卓珍贵卡号：
605614003200307354
卓珍贵身份证：
432322195412197823</t>
        </r>
      </text>
    </comment>
    <comment ref="H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621799561000987187</t>
        </r>
      </text>
    </comment>
  </commentList>
</comments>
</file>

<file path=xl/sharedStrings.xml><?xml version="1.0" encoding="utf-8"?>
<sst xmlns="http://schemas.openxmlformats.org/spreadsheetml/2006/main" count="1754" uniqueCount="840">
  <si>
    <t>大通湖区2021年9月份城镇低保发放汇总表</t>
  </si>
  <si>
    <t>序号</t>
  </si>
  <si>
    <t>单   位</t>
  </si>
  <si>
    <t>保障户数   (户)</t>
  </si>
  <si>
    <t>保障人口      （人）</t>
  </si>
  <si>
    <t>月发放金额        (元）</t>
  </si>
  <si>
    <t>页数</t>
  </si>
  <si>
    <t>发放水平        (元）</t>
  </si>
  <si>
    <t>河坝镇</t>
  </si>
  <si>
    <t>北洲子镇</t>
  </si>
  <si>
    <t>金盆镇</t>
  </si>
  <si>
    <t>千山红镇</t>
  </si>
  <si>
    <t>南湾湖</t>
  </si>
  <si>
    <t>合计</t>
  </si>
  <si>
    <t>主管领导：            分管领导：                 股室负责人：             制表：王超亮</t>
  </si>
  <si>
    <t>河坝镇2021年9月份城市低保发放花名册</t>
  </si>
  <si>
    <t>代码</t>
  </si>
  <si>
    <t>单位</t>
  </si>
  <si>
    <t>姓名</t>
  </si>
  <si>
    <t>性别</t>
  </si>
  <si>
    <t>与户主关系</t>
  </si>
  <si>
    <r>
      <rPr>
        <sz val="11"/>
        <rFont val="宋体"/>
        <charset val="134"/>
      </rPr>
      <t>保障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人口</t>
    </r>
  </si>
  <si>
    <t>月保障金</t>
  </si>
  <si>
    <t>备注</t>
  </si>
  <si>
    <t>430807001015001161</t>
  </si>
  <si>
    <t>红旗社区</t>
  </si>
  <si>
    <t>李先云</t>
  </si>
  <si>
    <t>男</t>
  </si>
  <si>
    <t>户主</t>
  </si>
  <si>
    <t>430807001015001163</t>
  </si>
  <si>
    <t>陈琼</t>
  </si>
  <si>
    <t>女</t>
  </si>
  <si>
    <t>430807001015001164</t>
  </si>
  <si>
    <t>陈英</t>
  </si>
  <si>
    <t>430807001015002019</t>
  </si>
  <si>
    <t>郑子元</t>
  </si>
  <si>
    <t>430807001015002074</t>
  </si>
  <si>
    <t>冷友龙</t>
  </si>
  <si>
    <t>冷长林</t>
  </si>
  <si>
    <t>父亲</t>
  </si>
  <si>
    <t>430807001015002101</t>
  </si>
  <si>
    <t>王超</t>
  </si>
  <si>
    <t>430807001015003030</t>
  </si>
  <si>
    <t>肖腊平</t>
  </si>
  <si>
    <t>蔡征兵</t>
  </si>
  <si>
    <t>丈夫</t>
  </si>
  <si>
    <t>430807001015001170</t>
  </si>
  <si>
    <t>康玉香</t>
  </si>
  <si>
    <t>刘友缘</t>
  </si>
  <si>
    <t>女儿</t>
  </si>
  <si>
    <t>430807001011001114</t>
  </si>
  <si>
    <t>邹学敏</t>
  </si>
  <si>
    <t>徐思维</t>
  </si>
  <si>
    <t>儿子</t>
  </si>
  <si>
    <t>430807001015003010</t>
  </si>
  <si>
    <t>李朝辉</t>
  </si>
  <si>
    <t>夏敏</t>
  </si>
  <si>
    <t>配偶</t>
  </si>
  <si>
    <t>李咏鹏</t>
  </si>
  <si>
    <t>之子</t>
  </si>
  <si>
    <t>430807001014001077</t>
  </si>
  <si>
    <t>金山社区</t>
  </si>
  <si>
    <t>刘国友</t>
  </si>
  <si>
    <t>肝癌</t>
  </si>
  <si>
    <t>430807001014001029</t>
  </si>
  <si>
    <t>龚丽辉</t>
  </si>
  <si>
    <t>430807001014001053</t>
  </si>
  <si>
    <t>郭镜颐</t>
  </si>
  <si>
    <t>430807001014001290</t>
  </si>
  <si>
    <t>匡文科</t>
  </si>
  <si>
    <t>430807001014001045</t>
  </si>
  <si>
    <t>李荣福</t>
  </si>
  <si>
    <t>张凤英</t>
  </si>
  <si>
    <t>妻子</t>
  </si>
  <si>
    <t>430807001014001270</t>
  </si>
  <si>
    <t>谭凯</t>
  </si>
  <si>
    <t>430807001014001057</t>
  </si>
  <si>
    <t>汤建明</t>
  </si>
  <si>
    <t>430807001014001114</t>
  </si>
  <si>
    <t>唐佳</t>
  </si>
  <si>
    <t>430807001014001113</t>
  </si>
  <si>
    <t>唐亮</t>
  </si>
  <si>
    <t>430807001014001002</t>
  </si>
  <si>
    <t>杨辉</t>
  </si>
  <si>
    <t>430807001014001173</t>
  </si>
  <si>
    <t>周胜坤</t>
  </si>
  <si>
    <t>430807001014001119</t>
  </si>
  <si>
    <t>周政文</t>
  </si>
  <si>
    <t>430807001014001062</t>
  </si>
  <si>
    <t>易郑</t>
  </si>
  <si>
    <t>430807001014001176</t>
  </si>
  <si>
    <t>蒋晓桃</t>
  </si>
  <si>
    <t>430807001014001282</t>
  </si>
  <si>
    <t>肖军</t>
  </si>
  <si>
    <t>430807001014001079</t>
  </si>
  <si>
    <t>陈兴让</t>
  </si>
  <si>
    <t>古成菊</t>
  </si>
  <si>
    <t>430807001014001047</t>
  </si>
  <si>
    <t>欧银秀</t>
  </si>
  <si>
    <t>430807001014001192</t>
  </si>
  <si>
    <t>刘超</t>
  </si>
  <si>
    <t>430807001014001161</t>
  </si>
  <si>
    <t>徐新宇</t>
  </si>
  <si>
    <t>430807001014001269</t>
  </si>
  <si>
    <t>刘震</t>
  </si>
  <si>
    <t>430807001014001376</t>
  </si>
  <si>
    <t>陶兴惠</t>
  </si>
  <si>
    <t>430807001004003060</t>
  </si>
  <si>
    <t>何丕连</t>
  </si>
  <si>
    <t>李培珍</t>
  </si>
  <si>
    <t>430807001013001049</t>
  </si>
  <si>
    <t>银海社区</t>
  </si>
  <si>
    <t>左文斌</t>
  </si>
  <si>
    <t>左宗</t>
  </si>
  <si>
    <t>左伶</t>
  </si>
  <si>
    <t>430807001013001001</t>
  </si>
  <si>
    <t>刘建红</t>
  </si>
  <si>
    <t>刘亮亮</t>
  </si>
  <si>
    <t>430807001013001004</t>
  </si>
  <si>
    <t>胡红艳</t>
  </si>
  <si>
    <t>吴磊</t>
  </si>
  <si>
    <t>子</t>
  </si>
  <si>
    <t>430807001013001010</t>
  </si>
  <si>
    <t>袁晓</t>
  </si>
  <si>
    <t>430807001013001031</t>
  </si>
  <si>
    <t>刘腊珍</t>
  </si>
  <si>
    <t>易正坤</t>
  </si>
  <si>
    <t>430807001013002012</t>
  </si>
  <si>
    <t>廖新文</t>
  </si>
  <si>
    <t>430807001013002021</t>
  </si>
  <si>
    <t>何楚成</t>
  </si>
  <si>
    <t>430807001013003026</t>
  </si>
  <si>
    <t>符以凡</t>
  </si>
  <si>
    <t>符志宇</t>
  </si>
  <si>
    <t>430807001013003013</t>
  </si>
  <si>
    <t>杜宏</t>
  </si>
  <si>
    <t>杜诗雨</t>
  </si>
  <si>
    <t>430807001013004005</t>
  </si>
  <si>
    <t>邓子妍</t>
  </si>
  <si>
    <t>430807001013005004</t>
  </si>
  <si>
    <t>陈华林</t>
  </si>
  <si>
    <t>张志军</t>
  </si>
  <si>
    <t>430807001013003028</t>
  </si>
  <si>
    <t>李辉</t>
  </si>
  <si>
    <t>430807001013002002</t>
  </si>
  <si>
    <t>杨小满</t>
  </si>
  <si>
    <t>430807001013002057</t>
  </si>
  <si>
    <t>黄金武</t>
  </si>
  <si>
    <t>430807001013002011</t>
  </si>
  <si>
    <t>卓卫国</t>
  </si>
  <si>
    <t>430807001013004011</t>
  </si>
  <si>
    <t>张志明</t>
  </si>
  <si>
    <t>430807001013004018</t>
  </si>
  <si>
    <t>刘佳文</t>
  </si>
  <si>
    <t>430807001013005037</t>
  </si>
  <si>
    <t>童琳</t>
  </si>
  <si>
    <t>刘秀芬</t>
  </si>
  <si>
    <t>430807001013001002</t>
  </si>
  <si>
    <t>喻强</t>
  </si>
  <si>
    <t>430807001013002006</t>
  </si>
  <si>
    <t>杨芳</t>
  </si>
  <si>
    <t>430807001013001006</t>
  </si>
  <si>
    <t>朱友云</t>
  </si>
  <si>
    <t>430807001013005031</t>
  </si>
  <si>
    <t>430807001013002056</t>
  </si>
  <si>
    <t>李英姿</t>
  </si>
  <si>
    <t>430807001013001009</t>
  </si>
  <si>
    <t>钟立新</t>
  </si>
  <si>
    <t>430807001013001008</t>
  </si>
  <si>
    <t>梁解英</t>
  </si>
  <si>
    <t>430807001013004025</t>
  </si>
  <si>
    <t>孟里</t>
  </si>
  <si>
    <t>430807001013001011</t>
  </si>
  <si>
    <t>庄白纯</t>
  </si>
  <si>
    <t>430807001013001029</t>
  </si>
  <si>
    <t>刘志明</t>
  </si>
  <si>
    <t>430807001013002034</t>
  </si>
  <si>
    <t>梁拥军</t>
  </si>
  <si>
    <t>430807001013002007</t>
  </si>
  <si>
    <t>石良建</t>
  </si>
  <si>
    <t>430807001013002008</t>
  </si>
  <si>
    <t>卢新跃</t>
  </si>
  <si>
    <t>430807001013001003</t>
  </si>
  <si>
    <t>杨  敏</t>
  </si>
  <si>
    <t>430807001013005002</t>
  </si>
  <si>
    <t>刘心如</t>
  </si>
  <si>
    <t>430807001012001140</t>
  </si>
  <si>
    <t>银河社区</t>
  </si>
  <si>
    <t>聂康焰</t>
  </si>
  <si>
    <t>陈冬香</t>
  </si>
  <si>
    <t>430807001012001021</t>
  </si>
  <si>
    <t>王建滨</t>
  </si>
  <si>
    <t>430807001012001160</t>
  </si>
  <si>
    <t>冯美淋</t>
  </si>
  <si>
    <t>430807001012001175</t>
  </si>
  <si>
    <t>王雪玲</t>
  </si>
  <si>
    <t>王子涵</t>
  </si>
  <si>
    <t>430807001012001030</t>
  </si>
  <si>
    <t>戴献军</t>
  </si>
  <si>
    <t>430807001012001113</t>
  </si>
  <si>
    <t>陈薇</t>
  </si>
  <si>
    <t>430807001012001104</t>
  </si>
  <si>
    <t>唐晓蓝</t>
  </si>
  <si>
    <t>430807001012001046</t>
  </si>
  <si>
    <t>胡珊</t>
  </si>
  <si>
    <t>430807001012001058</t>
  </si>
  <si>
    <t>肖政平</t>
  </si>
  <si>
    <t>430807001006003080</t>
  </si>
  <si>
    <t>李德菊</t>
  </si>
  <si>
    <t>殷玉梅</t>
  </si>
  <si>
    <t>430807001012001148</t>
  </si>
  <si>
    <t>赵生才</t>
  </si>
  <si>
    <t>430807001012001149</t>
  </si>
  <si>
    <t>罗顺全</t>
  </si>
  <si>
    <t>周炎钧</t>
  </si>
  <si>
    <t>430807001012001180</t>
  </si>
  <si>
    <t>陈新媛</t>
  </si>
  <si>
    <t>430807001012001169</t>
  </si>
  <si>
    <t>李树民</t>
  </si>
  <si>
    <t>张青云</t>
  </si>
  <si>
    <t>430807001012001150</t>
  </si>
  <si>
    <t>肖同有</t>
  </si>
  <si>
    <t>朱龙芬</t>
  </si>
  <si>
    <t>430807001012001172</t>
  </si>
  <si>
    <t>徐风兰</t>
  </si>
  <si>
    <t>430807001013005628</t>
  </si>
  <si>
    <t>张琦</t>
  </si>
  <si>
    <t>李文理</t>
  </si>
  <si>
    <t>430807001014001473</t>
  </si>
  <si>
    <t>黄瑛</t>
  </si>
  <si>
    <t>430807001004009081</t>
  </si>
  <si>
    <t>黄强华</t>
  </si>
  <si>
    <t>430807001013002005</t>
  </si>
  <si>
    <t>许民</t>
  </si>
  <si>
    <t>尿毒症</t>
  </si>
  <si>
    <t>430807001013004115</t>
  </si>
  <si>
    <t>彭哲学</t>
  </si>
  <si>
    <t>户主脑出血，高血压3级，完全丧失劳动能力，妈妈出走，没回来过，靠爷爷奶奶生活</t>
  </si>
  <si>
    <t>彭佳瑶</t>
  </si>
  <si>
    <t>430807001012001656</t>
  </si>
  <si>
    <t>赵庆民</t>
  </si>
  <si>
    <t>离异，尿毒症</t>
  </si>
  <si>
    <t>430807001013001081</t>
  </si>
  <si>
    <t>唐璐</t>
  </si>
  <si>
    <t>离异，精神不正常，小孩读书，无收入来源</t>
  </si>
  <si>
    <t>黄金龙</t>
  </si>
  <si>
    <t>胡芯悦</t>
  </si>
  <si>
    <t>之女</t>
  </si>
  <si>
    <t>430807001014001116</t>
  </si>
  <si>
    <t>杨红</t>
  </si>
  <si>
    <t>二级视力残疾，一个女儿读大学，重残单人保</t>
  </si>
  <si>
    <t>430807001013004126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</si>
  <si>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</si>
  <si>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</si>
  <si>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</si>
  <si>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</si>
  <si>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430807001013001112</t>
  </si>
  <si>
    <t>赵闻多</t>
  </si>
  <si>
    <t>精神二级，父亲过世，母亲退休，目前在益阳住院</t>
  </si>
  <si>
    <t>李珂</t>
  </si>
  <si>
    <t>丈夫癌症8月份过世，因病治疗花费几十万，留下孤儿寡母，负债累累</t>
  </si>
  <si>
    <t>刘安琪</t>
  </si>
  <si>
    <t>北洲子镇2021年9月份城市低保花名册</t>
  </si>
  <si>
    <t>单位：北洲子镇社会事务办</t>
  </si>
  <si>
    <t>财政打卡代码</t>
  </si>
  <si>
    <t>对象
姓名</t>
  </si>
  <si>
    <t>户主
关系</t>
  </si>
  <si>
    <t>保障
人口</t>
  </si>
  <si>
    <t>9月保
障金</t>
  </si>
  <si>
    <t>银辉社区</t>
  </si>
  <si>
    <t>430807002005001067</t>
  </si>
  <si>
    <t>彭铁汉</t>
  </si>
  <si>
    <t>D惠农卡</t>
  </si>
  <si>
    <t>430807002006003160</t>
  </si>
  <si>
    <t>胡凤姣</t>
  </si>
  <si>
    <t>杨正军</t>
  </si>
  <si>
    <t>之夫</t>
  </si>
  <si>
    <t>杨娜</t>
  </si>
  <si>
    <t>杨悦</t>
  </si>
  <si>
    <t>430807002006003168</t>
  </si>
  <si>
    <t>刘坤</t>
  </si>
  <si>
    <t>430807002006003307</t>
  </si>
  <si>
    <t>李建军</t>
  </si>
  <si>
    <t>430807002004003080</t>
  </si>
  <si>
    <t>徐兵华</t>
  </si>
  <si>
    <t>430807002006003170</t>
  </si>
  <si>
    <t>金伟</t>
  </si>
  <si>
    <t>惠农卡</t>
  </si>
  <si>
    <t>430807002006003080</t>
  </si>
  <si>
    <t>邹兵</t>
  </si>
  <si>
    <t>邹钧豪</t>
  </si>
  <si>
    <t>430807002006003112</t>
  </si>
  <si>
    <t>向群良</t>
  </si>
  <si>
    <t>430807002006003116</t>
  </si>
  <si>
    <t>邓波</t>
  </si>
  <si>
    <t>430807002006003184</t>
  </si>
  <si>
    <t>虞动波</t>
  </si>
  <si>
    <t>430807002006003198</t>
  </si>
  <si>
    <t>陈浩</t>
  </si>
  <si>
    <t>430807002006003102</t>
  </si>
  <si>
    <t>郭玲</t>
  </si>
  <si>
    <t>430807002006003122</t>
  </si>
  <si>
    <t>王敏</t>
  </si>
  <si>
    <t>430807002006003101</t>
  </si>
  <si>
    <t>施湘民</t>
  </si>
  <si>
    <t>430807002006003094</t>
  </si>
  <si>
    <t>马建波</t>
  </si>
  <si>
    <t>430807002006003045</t>
  </si>
  <si>
    <t>贺大洲</t>
  </si>
  <si>
    <t>430807002006003437</t>
  </si>
  <si>
    <t>何斌</t>
  </si>
  <si>
    <t>430807002006003098</t>
  </si>
  <si>
    <t>范峰</t>
  </si>
  <si>
    <t>430807002006003097</t>
  </si>
  <si>
    <t>李威</t>
  </si>
  <si>
    <t>430807002006003082</t>
  </si>
  <si>
    <t>王林</t>
  </si>
  <si>
    <t>430807002006003106</t>
  </si>
  <si>
    <t>喻军华</t>
  </si>
  <si>
    <t>430807002006003021</t>
  </si>
  <si>
    <t>刘锐敏</t>
  </si>
  <si>
    <t>430807002006003081</t>
  </si>
  <si>
    <t>段正强</t>
  </si>
  <si>
    <t>430807002006003110</t>
  </si>
  <si>
    <t>李鹏</t>
  </si>
  <si>
    <t>430807002006003281</t>
  </si>
  <si>
    <t>刘谦</t>
  </si>
  <si>
    <t>430807002006003120</t>
  </si>
  <si>
    <t>周贝</t>
  </si>
  <si>
    <t>430807002006003119</t>
  </si>
  <si>
    <t>刘依成</t>
  </si>
  <si>
    <t>430807002006003600</t>
  </si>
  <si>
    <t>万桂松</t>
  </si>
  <si>
    <t>430807002006003124</t>
  </si>
  <si>
    <t>陈能</t>
  </si>
  <si>
    <t>宏发社区</t>
  </si>
  <si>
    <t>430807002005001082</t>
  </si>
  <si>
    <t>龙勇</t>
  </si>
  <si>
    <t>龙素枫</t>
  </si>
  <si>
    <t>430807002005001078</t>
  </si>
  <si>
    <t>向晶</t>
  </si>
  <si>
    <t>430807002005001074</t>
  </si>
  <si>
    <t>李永前</t>
  </si>
  <si>
    <t>易娟惠农卡</t>
  </si>
  <si>
    <t>易娟</t>
  </si>
  <si>
    <t>之妻</t>
  </si>
  <si>
    <t>李翔宇</t>
  </si>
  <si>
    <t>430807002005001027</t>
  </si>
  <si>
    <t>易素珍</t>
  </si>
  <si>
    <t>430807002005002068</t>
  </si>
  <si>
    <t>祝希要</t>
  </si>
  <si>
    <t>张三元惠农卡</t>
  </si>
  <si>
    <t>430807002005001020</t>
  </si>
  <si>
    <t>钟海辉</t>
  </si>
  <si>
    <t>430807002003002151</t>
  </si>
  <si>
    <t>彭书凝</t>
  </si>
  <si>
    <t>王冰惠农卡</t>
  </si>
  <si>
    <t>430807002005002140</t>
  </si>
  <si>
    <t>刘伏保</t>
  </si>
  <si>
    <t>曾爱云</t>
  </si>
  <si>
    <t>430807002005001098</t>
  </si>
  <si>
    <t>周洪</t>
  </si>
  <si>
    <t>430807002005002228</t>
  </si>
  <si>
    <t>杨晨文瑞</t>
  </si>
  <si>
    <t>岳斌惠农卡</t>
  </si>
  <si>
    <t>430807002005001091</t>
  </si>
  <si>
    <t>袁定祥</t>
  </si>
  <si>
    <t>覃芳惠农卡</t>
  </si>
  <si>
    <t>覃芳</t>
  </si>
  <si>
    <t>袁诗佳</t>
  </si>
  <si>
    <t>430807002005002047</t>
  </si>
  <si>
    <t>吴建国</t>
  </si>
  <si>
    <t>郭方兰惠农卡</t>
  </si>
  <si>
    <t>郭方兰</t>
  </si>
  <si>
    <t>向家豪</t>
  </si>
  <si>
    <t>430807002005001066</t>
  </si>
  <si>
    <t>黄佳怡</t>
  </si>
  <si>
    <t>谭玉连惠农卡</t>
  </si>
  <si>
    <t>430807002005002227</t>
  </si>
  <si>
    <t>刘志军</t>
  </si>
  <si>
    <t>钱建惠农卡</t>
  </si>
  <si>
    <t>430807002002004003</t>
  </si>
  <si>
    <t>蔡海权</t>
  </si>
  <si>
    <t>唐清碧</t>
  </si>
  <si>
    <t>430807002004002171</t>
  </si>
  <si>
    <t>谭雪英</t>
  </si>
  <si>
    <t>430807002005002086</t>
  </si>
  <si>
    <t>曹玉霞</t>
  </si>
  <si>
    <t>430807002005002156</t>
  </si>
  <si>
    <t>王思巧</t>
  </si>
  <si>
    <t>430807002005002029</t>
  </si>
  <si>
    <t>邓芳</t>
  </si>
  <si>
    <t>430807002005002149</t>
  </si>
  <si>
    <t>陈昭</t>
  </si>
  <si>
    <t>李咏隽</t>
  </si>
  <si>
    <t>430807002005002174</t>
  </si>
  <si>
    <t>林金莲</t>
  </si>
  <si>
    <t>430807002001004116</t>
  </si>
  <si>
    <t>李洪亮</t>
  </si>
  <si>
    <t>430807002005001063</t>
  </si>
  <si>
    <t>何淋</t>
  </si>
  <si>
    <t>何景惠农卡</t>
  </si>
  <si>
    <t>430807002005002324</t>
  </si>
  <si>
    <t>林依晨</t>
  </si>
  <si>
    <t>卓珍贵惠农卡</t>
  </si>
  <si>
    <t>430807002005002039</t>
  </si>
  <si>
    <t>杨亮</t>
  </si>
  <si>
    <t>刘倩</t>
  </si>
  <si>
    <t>刘宇轩</t>
  </si>
  <si>
    <t>430807002006003679</t>
  </si>
  <si>
    <t>易超</t>
  </si>
  <si>
    <t>430807002006003614</t>
  </si>
  <si>
    <t>崔超英</t>
  </si>
  <si>
    <t>430807002006003550</t>
  </si>
  <si>
    <t>王勇</t>
  </si>
  <si>
    <t>430807002006003051</t>
  </si>
  <si>
    <t>罗贝尔</t>
  </si>
  <si>
    <t>430807002005002054</t>
  </si>
  <si>
    <t>魏红</t>
  </si>
  <si>
    <t>朱文兵</t>
  </si>
  <si>
    <t>子妻</t>
  </si>
  <si>
    <t>合   计</t>
  </si>
  <si>
    <t>备注：A类每月发放标准为410元/人，B类每月发放标准为380元/人，C类每月发放标准为360元/人，D类每月发放标准为260元/人。</t>
  </si>
  <si>
    <t>金盆镇2021年9月份城市低保花名册</t>
  </si>
  <si>
    <t>序
号</t>
  </si>
  <si>
    <t>财政系统代码</t>
  </si>
  <si>
    <t>与户主的关系</t>
  </si>
  <si>
    <t>对象  姓名</t>
  </si>
  <si>
    <t>保障人口</t>
  </si>
  <si>
    <t>月保   障金（元）</t>
  </si>
  <si>
    <t>困难原因</t>
  </si>
  <si>
    <t>金漉社区</t>
  </si>
  <si>
    <t>430807003007001004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</si>
  <si>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</si>
  <si>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</si>
  <si>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</si>
  <si>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</si>
  <si>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</si>
  <si>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</si>
  <si>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430807003007001008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</si>
  <si>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</si>
  <si>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</si>
  <si>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</si>
  <si>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</si>
  <si>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</si>
  <si>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</si>
  <si>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</si>
  <si>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</si>
  <si>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</si>
  <si>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430807003007001016</t>
  </si>
  <si>
    <t>视同户主</t>
  </si>
  <si>
    <t>李维</t>
  </si>
  <si>
    <t>精神二级重度残疾、单身一人</t>
  </si>
  <si>
    <t>430807003007001017</t>
  </si>
  <si>
    <t>陈勇</t>
  </si>
  <si>
    <t>病毒性肝炎慢性乙肝、颅脑占位、球后视神经炎、长期服药，妻子户口在村里女儿出嫁</t>
  </si>
  <si>
    <t>430807003007001021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</si>
  <si>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</si>
  <si>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</si>
  <si>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</si>
  <si>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</si>
  <si>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</si>
  <si>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</si>
  <si>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430807003007001024</t>
  </si>
  <si>
    <t>殷休</t>
  </si>
  <si>
    <t>患强制性脊椎炎长期服药、无劳动能力,父母离异判给母亲庞燕红、庞燕红再婚广州</t>
  </si>
  <si>
    <t>殷端云</t>
  </si>
  <si>
    <t>离异、在家照顾儿子</t>
  </si>
  <si>
    <t>430807003007001029</t>
  </si>
  <si>
    <t>汪玉兰</t>
  </si>
  <si>
    <t>无退休金、离异儿子判给丈夫、患多种疾病生活困难</t>
  </si>
  <si>
    <t>430807003007001031</t>
  </si>
  <si>
    <t>刘思婷</t>
  </si>
  <si>
    <t>肢体二级重度残疾</t>
  </si>
  <si>
    <t>430807003007001032</t>
  </si>
  <si>
    <t>张婷婷</t>
  </si>
  <si>
    <t>智力三级</t>
  </si>
  <si>
    <t>430807003006001201</t>
  </si>
  <si>
    <t>刘政</t>
  </si>
  <si>
    <t>精神二级重度残疾</t>
  </si>
  <si>
    <t>430807003007001035</t>
  </si>
  <si>
    <t>郭一波</t>
  </si>
  <si>
    <t>430807003007001041</t>
  </si>
  <si>
    <t>杨立英</t>
  </si>
  <si>
    <t>言语一级重度残疾</t>
  </si>
  <si>
    <t>430807003007001042</t>
  </si>
  <si>
    <t>杨立业</t>
  </si>
  <si>
    <t>430807003007001066</t>
  </si>
  <si>
    <t>郭细满</t>
  </si>
  <si>
    <t>单身一人无儿女、肢体四级、患脑梗肝血管瘤等疾病长期服药</t>
  </si>
  <si>
    <t>430807003007001069</t>
  </si>
  <si>
    <t>曹雪明</t>
  </si>
  <si>
    <t>430807003007001086</t>
  </si>
  <si>
    <t>涂建国</t>
  </si>
  <si>
    <t>患精神疾病、父母死亡、单身一人在外游荡</t>
  </si>
  <si>
    <t>430807003007001157</t>
  </si>
  <si>
    <t>刘鑫</t>
  </si>
  <si>
    <t>肢体一级重度残疾</t>
  </si>
  <si>
    <t>430807003007001207</t>
  </si>
  <si>
    <t>张润秀</t>
  </si>
  <si>
    <t>丈夫因癌过世、无退休金身体差，儿子高雄残疾户口在增福村</t>
  </si>
  <si>
    <t>430807003007001022</t>
  </si>
  <si>
    <t>刘春香</t>
  </si>
  <si>
    <t>离异独自抚养女儿、患腰椎突出和骨质增生</t>
  </si>
  <si>
    <t>李诗琪</t>
  </si>
  <si>
    <t>高中在读</t>
  </si>
  <si>
    <t>430807003007001043</t>
  </si>
  <si>
    <t>昌严</t>
  </si>
  <si>
    <t>430807003007001051</t>
  </si>
  <si>
    <t>范玉珍</t>
  </si>
  <si>
    <t>丧偶、年老多病无退休金</t>
  </si>
  <si>
    <t>430807003007001061</t>
  </si>
  <si>
    <t>李玉玉</t>
  </si>
  <si>
    <t>患多种疾病独自带儿子在长沙、无生活来源</t>
  </si>
  <si>
    <t>李民凡</t>
  </si>
  <si>
    <t>单亲家庭长沙在读</t>
  </si>
  <si>
    <t>430807003007001064</t>
  </si>
  <si>
    <t>刘村</t>
  </si>
  <si>
    <t>离异单身一人儿子判给妻子、下岗智力低无劳动能力</t>
  </si>
  <si>
    <t>430807003007001110</t>
  </si>
  <si>
    <t>丁建新</t>
  </si>
  <si>
    <t>听力一级重度残疾</t>
  </si>
  <si>
    <t>430807003007001116</t>
  </si>
  <si>
    <t>陈玲</t>
  </si>
  <si>
    <t>视力二级重度残疾</t>
  </si>
  <si>
    <t>430807003007001081</t>
  </si>
  <si>
    <t>徐利红</t>
  </si>
  <si>
    <t>单身一人精神二级残疾</t>
  </si>
  <si>
    <t>430807003007001087</t>
  </si>
  <si>
    <t>周尚根</t>
  </si>
  <si>
    <t>妻子因癌死亡、2011年7月直肠癌术后、女儿外嫁</t>
  </si>
  <si>
    <t>430807003007001121</t>
  </si>
  <si>
    <t>曹巧云</t>
  </si>
  <si>
    <t>肢体三级残疾、丈夫户口在大东口村</t>
  </si>
  <si>
    <t>430807003007001122</t>
  </si>
  <si>
    <t>余业彪</t>
  </si>
  <si>
    <t>部队伤残四级、视力三级残疾、离异</t>
  </si>
  <si>
    <t>430807003007001167</t>
  </si>
  <si>
    <t>付欢</t>
  </si>
  <si>
    <t>肢体三级残疾、丈夫及子女户口在沅江农村</t>
  </si>
  <si>
    <t>430807003007001113</t>
  </si>
  <si>
    <t>李炳祥</t>
  </si>
  <si>
    <t>单身一人、身体矮小智力低、劳动能力差</t>
  </si>
  <si>
    <t>430807003007001044</t>
  </si>
  <si>
    <t>黄金俭</t>
  </si>
  <si>
    <t>单身一人、患抑郁症</t>
  </si>
  <si>
    <t>430807003007001182</t>
  </si>
  <si>
    <t>肖剑超</t>
  </si>
  <si>
    <t>打临工、妻子重病死亡治疗费用大儿子读技校</t>
  </si>
  <si>
    <t>肖骅</t>
  </si>
  <si>
    <t>在读技术学校</t>
  </si>
  <si>
    <t>430807003007002078</t>
  </si>
  <si>
    <t>陈军良</t>
  </si>
  <si>
    <t>肢体四级残疾、患骨质增生</t>
  </si>
  <si>
    <t>陈欣怡</t>
  </si>
  <si>
    <t>在读</t>
  </si>
  <si>
    <t>430807003007001055</t>
  </si>
  <si>
    <t>赵丹</t>
  </si>
  <si>
    <t>身体差</t>
  </si>
  <si>
    <t>高嫦艳</t>
  </si>
  <si>
    <t>赵志宏</t>
  </si>
  <si>
    <t>430807003007001161</t>
  </si>
  <si>
    <t>邹菊华</t>
  </si>
  <si>
    <t>离异单身一人儿子判给丈夫、患多种疾病无劳动能力</t>
  </si>
  <si>
    <t>430807003007001019</t>
  </si>
  <si>
    <t>庞红标</t>
  </si>
  <si>
    <t>单身一人、强制隔离戒毒期满回社区生活困难</t>
  </si>
  <si>
    <t>430807003007002226</t>
  </si>
  <si>
    <t>伍政</t>
  </si>
  <si>
    <t>患胃癌低分化腺癌及结肠等多器官转移、术后继续放化疗治疗</t>
  </si>
  <si>
    <t>430807003006001610</t>
  </si>
  <si>
    <t>史国祥</t>
  </si>
  <si>
    <t>意外摔伤致小肠破裂穿孔、胸部闭合性损伤、肺挫伤等、离异，两小孩在读</t>
  </si>
  <si>
    <t>新增整户保</t>
  </si>
  <si>
    <t>史广然</t>
  </si>
  <si>
    <t>史鸿雁</t>
  </si>
  <si>
    <t>父母离异、大学在读、父亲重病</t>
  </si>
  <si>
    <t>新增</t>
  </si>
  <si>
    <t>金桥社区</t>
  </si>
  <si>
    <t>'430807003006001150</t>
  </si>
  <si>
    <t>王婷</t>
  </si>
  <si>
    <t>听力二级无劳动能力</t>
  </si>
  <si>
    <t>'430807003006001104</t>
  </si>
  <si>
    <t>罗瑷琳</t>
  </si>
  <si>
    <t>精神二级无劳动能力</t>
  </si>
  <si>
    <t>430807003006001338</t>
  </si>
  <si>
    <t>李晗</t>
  </si>
  <si>
    <t>430807003006001267</t>
  </si>
  <si>
    <t>宋琳</t>
  </si>
  <si>
    <t>430807003006001045</t>
  </si>
  <si>
    <t>王佳倩</t>
  </si>
  <si>
    <t>母亲</t>
  </si>
  <si>
    <t>张秋莲</t>
  </si>
  <si>
    <t>离异，小孩读书，负债重</t>
  </si>
  <si>
    <t>妹妹</t>
  </si>
  <si>
    <t>王佳瑶</t>
  </si>
  <si>
    <t>'430807003006001111</t>
  </si>
  <si>
    <t>宋星满</t>
  </si>
  <si>
    <t>侏儒多病</t>
  </si>
  <si>
    <t>谭凤华</t>
  </si>
  <si>
    <t>智力障碍未办证</t>
  </si>
  <si>
    <t>宋唯歌</t>
  </si>
  <si>
    <t>智力二级</t>
  </si>
  <si>
    <t>'430807003006001173</t>
  </si>
  <si>
    <t>沈辉跃</t>
  </si>
  <si>
    <t>重症胰腺炎</t>
  </si>
  <si>
    <t>粟显菊</t>
  </si>
  <si>
    <t>430807003006001076</t>
  </si>
  <si>
    <t>杨超</t>
  </si>
  <si>
    <t>'430807003006001002</t>
  </si>
  <si>
    <t>余治华</t>
  </si>
  <si>
    <t>'430807003006001117</t>
  </si>
  <si>
    <t>王彩莲</t>
  </si>
  <si>
    <t>视力二级</t>
  </si>
  <si>
    <t>430807003006001260</t>
  </si>
  <si>
    <t>叶志辉</t>
  </si>
  <si>
    <t>离异，精神二级无劳动能力</t>
  </si>
  <si>
    <t>叶子进</t>
  </si>
  <si>
    <t>'430807003006001039</t>
  </si>
  <si>
    <t>肖辉</t>
  </si>
  <si>
    <t>慢性肾衰透析妻儿户口在益阳</t>
  </si>
  <si>
    <t>430807003006001350</t>
  </si>
  <si>
    <t>陈群英</t>
  </si>
  <si>
    <t>离异高血压痛风</t>
  </si>
  <si>
    <t>'430807003006001161</t>
  </si>
  <si>
    <t>彭刚华</t>
  </si>
  <si>
    <t>离婚，无儿女，皮肤癌</t>
  </si>
  <si>
    <t>'430807003006001127</t>
  </si>
  <si>
    <t>吴安明</t>
  </si>
  <si>
    <t>夫妻无退休工资，妻精神病，家境困难</t>
  </si>
  <si>
    <t>苏汉莲</t>
  </si>
  <si>
    <t>'430807003006001123</t>
  </si>
  <si>
    <t>毛瑞秋</t>
  </si>
  <si>
    <t>'430807003006001135</t>
  </si>
  <si>
    <t>王晓年</t>
  </si>
  <si>
    <t>丧偶、多病年老无劳动能力</t>
  </si>
  <si>
    <t>430807003006001316</t>
  </si>
  <si>
    <t>周立群</t>
  </si>
  <si>
    <t>单身已人无子女、帕金森症无劳动能力</t>
  </si>
  <si>
    <t>'430807003006001106</t>
  </si>
  <si>
    <t>周绍群</t>
  </si>
  <si>
    <t>单身已人无子女，肢体残疾</t>
  </si>
  <si>
    <t>'430807003006001139</t>
  </si>
  <si>
    <t>姚小平</t>
  </si>
  <si>
    <t>离异多病高度近视，小孩读书</t>
  </si>
  <si>
    <t>袁蕾</t>
  </si>
  <si>
    <t>'430807003006001098</t>
  </si>
  <si>
    <t>刘云华</t>
  </si>
  <si>
    <t>肢体二级，无劳动能力</t>
  </si>
  <si>
    <t>430807003006001731</t>
  </si>
  <si>
    <t>吴彩莲</t>
  </si>
  <si>
    <t>丈夫患肝癌死亡、本人无业</t>
  </si>
  <si>
    <t>430807003006001066</t>
  </si>
  <si>
    <t>张墩厚</t>
  </si>
  <si>
    <t>智力二级丈夫户口沅江农村</t>
  </si>
  <si>
    <t>龙科旭</t>
  </si>
  <si>
    <t>430807003006001062</t>
  </si>
  <si>
    <t>许大春</t>
  </si>
  <si>
    <t>丧偶，肾癌，无退休工资</t>
  </si>
  <si>
    <t>430807003006001089</t>
  </si>
  <si>
    <t>宋海斌</t>
  </si>
  <si>
    <t>离异，直肠癌，儿子在读</t>
  </si>
  <si>
    <t>宋利</t>
  </si>
  <si>
    <t>430807003006001070</t>
  </si>
  <si>
    <t>高喜珍</t>
  </si>
  <si>
    <t>年老无退休，多病</t>
  </si>
  <si>
    <t>430807003006001005</t>
  </si>
  <si>
    <t>曾秀英</t>
  </si>
  <si>
    <t>年老无退休</t>
  </si>
  <si>
    <t>430807003006001136</t>
  </si>
  <si>
    <t>符小平</t>
  </si>
  <si>
    <t>视力一级残疾、子女及爱人户口在益阳</t>
  </si>
  <si>
    <t>430807003006001064</t>
  </si>
  <si>
    <t>熊应球</t>
  </si>
  <si>
    <t>患慢性阻塞性肺病伴急性加重、重病单人保</t>
  </si>
  <si>
    <t>430807003006001103</t>
  </si>
  <si>
    <t>阳泽华</t>
  </si>
  <si>
    <t>患膀胱癌、糖尿病长期服药</t>
  </si>
  <si>
    <t>陶美华</t>
  </si>
  <si>
    <t>阳涛</t>
  </si>
  <si>
    <t>430807003006001462</t>
  </si>
  <si>
    <t>刘伍红</t>
  </si>
  <si>
    <t>离异单身一人儿子判给妻子、患高危高血压三级</t>
  </si>
  <si>
    <t>430807003006001433（爷爷鲁义兵）</t>
  </si>
  <si>
    <t>鲁信仁</t>
  </si>
  <si>
    <t>父亲意外死亡、父母离异判给父亲母亲改嫁</t>
  </si>
  <si>
    <t>430807003006001512</t>
  </si>
  <si>
    <t>刘丽辉</t>
  </si>
  <si>
    <t>患脑溢血、高血压治疗费用大、生活不能自理，丈夫儿子户口在岳阳县、精神二级</t>
  </si>
  <si>
    <t>430807003006001732（母亲舒雪培）</t>
  </si>
  <si>
    <t>任卓</t>
  </si>
  <si>
    <t>精神二级残疾、长期服药</t>
  </si>
  <si>
    <t>2021年千山红镇9月份城市低保花名册</t>
  </si>
  <si>
    <t>对象代码</t>
  </si>
  <si>
    <t>对象姓名</t>
  </si>
  <si>
    <t>北汀社区</t>
  </si>
  <si>
    <t>蒋方来</t>
  </si>
  <si>
    <t>刘建辉</t>
  </si>
  <si>
    <t>妻</t>
  </si>
  <si>
    <t>蒋泽俊</t>
  </si>
  <si>
    <t>傅定波</t>
  </si>
  <si>
    <t>周楚明</t>
  </si>
  <si>
    <t>李三元</t>
  </si>
  <si>
    <t>唐国斌</t>
  </si>
  <si>
    <t>宋云秀</t>
  </si>
  <si>
    <t>冷明轩</t>
  </si>
  <si>
    <t>王力</t>
  </si>
  <si>
    <t>丰丽军</t>
  </si>
  <si>
    <t>胡欢</t>
  </si>
  <si>
    <t>肖文凯</t>
  </si>
  <si>
    <t>董相伶</t>
  </si>
  <si>
    <t>刘洋</t>
  </si>
  <si>
    <t>冯盈祥</t>
  </si>
  <si>
    <t>曹欣怡</t>
  </si>
  <si>
    <t>何爱平</t>
  </si>
  <si>
    <t>何润昕</t>
  </si>
  <si>
    <t>李昊宇</t>
  </si>
  <si>
    <t>李国豪</t>
  </si>
  <si>
    <t>青志飞</t>
  </si>
  <si>
    <t>宋红秀</t>
  </si>
  <si>
    <t>曹爱云</t>
  </si>
  <si>
    <t>向长英</t>
  </si>
  <si>
    <t>刘银秀</t>
  </si>
  <si>
    <t>黎贵</t>
  </si>
  <si>
    <t>彭利群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</si>
  <si>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</si>
  <si>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</si>
  <si>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</si>
  <si>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</si>
  <si>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</si>
  <si>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</si>
  <si>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</si>
  <si>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</si>
  <si>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钟建明</t>
  </si>
  <si>
    <t>蒋洁珍</t>
  </si>
  <si>
    <t>厚南社区</t>
  </si>
  <si>
    <t>余小年</t>
  </si>
  <si>
    <t>杨柳</t>
  </si>
  <si>
    <t>全群星</t>
  </si>
  <si>
    <t>蔡正波</t>
  </si>
  <si>
    <t>蔡敏</t>
  </si>
  <si>
    <t>蔡慧平</t>
  </si>
  <si>
    <t>谭燕红</t>
  </si>
  <si>
    <t>祝宇婷</t>
  </si>
  <si>
    <t xml:space="preserve">女 </t>
  </si>
  <si>
    <t>祝诗妍</t>
  </si>
  <si>
    <t>赵爱莲</t>
  </si>
  <si>
    <t>夏建军</t>
  </si>
  <si>
    <t>吴英哲</t>
  </si>
  <si>
    <t>何学军</t>
  </si>
  <si>
    <t>周颖</t>
  </si>
  <si>
    <t>刘忠来</t>
  </si>
  <si>
    <t>张银初</t>
  </si>
  <si>
    <t>刘诗文</t>
  </si>
  <si>
    <t>曹祥云</t>
  </si>
  <si>
    <t>田可</t>
  </si>
  <si>
    <t>田震</t>
  </si>
  <si>
    <t>蔡菊香</t>
  </si>
  <si>
    <t>曹政斌</t>
  </si>
  <si>
    <t>胡双军</t>
  </si>
  <si>
    <t>张樱杰</t>
  </si>
  <si>
    <t>夏超</t>
  </si>
  <si>
    <t>夏一漫</t>
  </si>
  <si>
    <t>汤雯靖</t>
  </si>
  <si>
    <t>丰再君</t>
  </si>
  <si>
    <t>贺利华</t>
  </si>
  <si>
    <t>丰刚亮</t>
  </si>
  <si>
    <t>熊合云</t>
  </si>
  <si>
    <t>孙立波</t>
  </si>
  <si>
    <t>孙泽军</t>
  </si>
  <si>
    <t>邱安香</t>
  </si>
  <si>
    <t>曹祥元</t>
  </si>
  <si>
    <t>本人</t>
  </si>
  <si>
    <t>丁世兰</t>
  </si>
  <si>
    <t>桥北社区</t>
  </si>
  <si>
    <t>阳建</t>
  </si>
  <si>
    <t>汤月英</t>
  </si>
  <si>
    <t>欧阳亚龙</t>
  </si>
  <si>
    <t>夏林辉</t>
  </si>
  <si>
    <t>伏建国</t>
  </si>
  <si>
    <t>徐伏珍</t>
  </si>
  <si>
    <t>朱四妹</t>
  </si>
  <si>
    <t>赵国华</t>
  </si>
  <si>
    <t>赵茂</t>
  </si>
  <si>
    <t>赵焰</t>
  </si>
  <si>
    <t>戢光</t>
  </si>
  <si>
    <t>李爱华</t>
  </si>
  <si>
    <t>邓仕雨</t>
  </si>
  <si>
    <t>李慧</t>
  </si>
  <si>
    <t>高昆</t>
  </si>
  <si>
    <t>谭建纯</t>
  </si>
  <si>
    <t>万三元</t>
  </si>
  <si>
    <t>谭尧</t>
  </si>
  <si>
    <t>王双龙</t>
  </si>
  <si>
    <t>吴明照</t>
  </si>
  <si>
    <t>刘翠</t>
  </si>
  <si>
    <t>吴志勇</t>
  </si>
  <si>
    <t>徐次兰</t>
  </si>
  <si>
    <t>吴顺达</t>
  </si>
  <si>
    <t>何平安</t>
  </si>
  <si>
    <t>周纯辉</t>
  </si>
  <si>
    <t>刘志勇</t>
  </si>
  <si>
    <t>王建芝</t>
  </si>
  <si>
    <t>孙志军</t>
  </si>
  <si>
    <t>孙缘</t>
  </si>
  <si>
    <t>肖立芝</t>
  </si>
  <si>
    <t>唐秋林</t>
  </si>
  <si>
    <t>唐俊杰</t>
  </si>
  <si>
    <t>张政华</t>
  </si>
  <si>
    <t>夏建群</t>
  </si>
  <si>
    <t>张文武</t>
  </si>
  <si>
    <t>谢若兵</t>
  </si>
  <si>
    <t>谢紫燕</t>
  </si>
  <si>
    <t>汤建科</t>
  </si>
  <si>
    <t>李琳</t>
  </si>
  <si>
    <t>莫晓琴</t>
  </si>
  <si>
    <t>刘炎雨</t>
  </si>
  <si>
    <t>刘光荣</t>
  </si>
  <si>
    <t>冯旗</t>
  </si>
  <si>
    <t>万强</t>
  </si>
  <si>
    <t>曹秀英</t>
  </si>
  <si>
    <t>刘辉光</t>
  </si>
  <si>
    <t>周骏麟</t>
  </si>
  <si>
    <t>吴春芳</t>
  </si>
  <si>
    <t>徐志红</t>
  </si>
  <si>
    <t>万建良</t>
  </si>
  <si>
    <t>南湾湖2021年9月份城镇低保花名册</t>
  </si>
  <si>
    <t>家庭住址</t>
  </si>
  <si>
    <t>户主姓名</t>
  </si>
  <si>
    <t>月保   障金</t>
  </si>
  <si>
    <t>合计金额（元）</t>
  </si>
  <si>
    <t>曹美芝</t>
  </si>
  <si>
    <t>游元秀</t>
  </si>
  <si>
    <t>刘克枝</t>
  </si>
  <si>
    <t>杨乐群</t>
  </si>
  <si>
    <t>刘红高</t>
  </si>
  <si>
    <t>王立飞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</si>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</sst>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6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sz val="11"/>
      <name val="Arial"/>
      <charset val="0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0"/>
      <color theme="1"/>
      <name val="Arial"/>
      <charset val="0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6" fillId="11" borderId="18" applyNumberFormat="0" applyAlignment="0" applyProtection="0">
      <alignment vertical="center"/>
    </xf>
    <xf numFmtId="0" fontId="45" fillId="11" borderId="13" applyNumberFormat="0" applyAlignment="0" applyProtection="0">
      <alignment vertical="center"/>
    </xf>
    <xf numFmtId="0" fontId="57" fillId="26" borderId="19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8" fillId="0" borderId="0"/>
    <xf numFmtId="0" fontId="58" fillId="0" borderId="0">
      <alignment vertical="center"/>
    </xf>
    <xf numFmtId="0" fontId="15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15" fillId="0" borderId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7" xfId="56" applyFont="1" applyFill="1" applyBorder="1" applyAlignment="1" applyProtection="1">
      <alignment horizontal="center" vertical="center" wrapText="1"/>
    </xf>
    <xf numFmtId="0" fontId="10" fillId="0" borderId="3" xfId="56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49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/>
    </xf>
    <xf numFmtId="49" fontId="19" fillId="0" borderId="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176" fontId="26" fillId="0" borderId="2" xfId="0" applyNumberFormat="1" applyFont="1" applyFill="1" applyBorder="1" applyAlignment="1" applyProtection="1">
      <alignment horizontal="center" vertical="center" wrapText="1"/>
    </xf>
    <xf numFmtId="176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31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31" applyNumberFormat="1" applyFont="1" applyFill="1" applyBorder="1" applyAlignment="1">
      <alignment horizontal="center" vertical="center"/>
    </xf>
    <xf numFmtId="0" fontId="21" fillId="0" borderId="2" xfId="57" applyNumberFormat="1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59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176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1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49" fontId="21" fillId="0" borderId="2" xfId="31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1" fillId="2" borderId="2" xfId="0" applyNumberFormat="1" applyFont="1" applyFill="1" applyBorder="1" applyAlignment="1" applyProtection="1">
      <alignment horizontal="center" vertical="center"/>
    </xf>
    <xf numFmtId="0" fontId="21" fillId="0" borderId="2" xfId="52" applyNumberFormat="1" applyFont="1" applyFill="1" applyBorder="1" applyAlignment="1">
      <alignment horizontal="center" vertical="center" wrapText="1"/>
    </xf>
    <xf numFmtId="49" fontId="21" fillId="0" borderId="2" xfId="52" applyNumberFormat="1" applyFont="1" applyFill="1" applyBorder="1" applyAlignment="1">
      <alignment horizontal="center" vertical="center" wrapText="1"/>
    </xf>
    <xf numFmtId="49" fontId="21" fillId="0" borderId="2" xfId="58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31" fillId="0" borderId="2" xfId="0" applyNumberFormat="1" applyFont="1" applyFill="1" applyBorder="1" applyAlignment="1" applyProtection="1">
      <alignment horizontal="center" vertical="center"/>
    </xf>
    <xf numFmtId="49" fontId="21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/>
    </xf>
    <xf numFmtId="176" fontId="21" fillId="0" borderId="5" xfId="0" applyNumberFormat="1" applyFont="1" applyFill="1" applyBorder="1" applyAlignment="1" applyProtection="1">
      <alignment horizontal="center" vertical="center"/>
    </xf>
    <xf numFmtId="0" fontId="21" fillId="0" borderId="5" xfId="3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0" fontId="11" fillId="0" borderId="2" xfId="3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0" fontId="32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49" fontId="30" fillId="0" borderId="2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176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176" fontId="27" fillId="0" borderId="2" xfId="0" applyNumberFormat="1" applyFont="1" applyFill="1" applyBorder="1" applyAlignment="1" applyProtection="1">
      <alignment horizontal="center" vertical="center"/>
    </xf>
    <xf numFmtId="176" fontId="29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1" fontId="36" fillId="0" borderId="0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176" fontId="37" fillId="0" borderId="2" xfId="0" applyNumberFormat="1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 wrapText="1"/>
    </xf>
    <xf numFmtId="0" fontId="3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>
      <alignment vertical="center"/>
    </xf>
    <xf numFmtId="49" fontId="21" fillId="0" borderId="2" xfId="0" applyNumberFormat="1" applyFont="1" applyFill="1" applyBorder="1" applyAlignment="1" applyProtection="1" quotePrefix="1">
      <alignment horizontal="center" vertical="center" wrapText="1"/>
    </xf>
    <xf numFmtId="0" fontId="21" fillId="0" borderId="2" xfId="57" applyNumberFormat="1" applyFont="1" applyFill="1" applyBorder="1" applyAlignment="1" applyProtection="1" quotePrefix="1">
      <alignment horizontal="center" vertical="center"/>
    </xf>
    <xf numFmtId="0" fontId="21" fillId="0" borderId="2" xfId="0" applyNumberFormat="1" applyFont="1" applyFill="1" applyBorder="1" applyAlignment="1" applyProtection="1" quotePrefix="1">
      <alignment horizontal="center" vertical="center"/>
    </xf>
    <xf numFmtId="176" fontId="21" fillId="0" borderId="2" xfId="0" applyNumberFormat="1" applyFont="1" applyFill="1" applyBorder="1" applyAlignment="1" applyProtection="1" quotePrefix="1">
      <alignment horizontal="center" vertical="center"/>
    </xf>
    <xf numFmtId="0" fontId="21" fillId="0" borderId="2" xfId="0" applyNumberFormat="1" applyFont="1" applyFill="1" applyBorder="1" applyAlignment="1" applyProtection="1" quotePrefix="1">
      <alignment horizontal="center" vertical="center" wrapText="1"/>
    </xf>
    <xf numFmtId="49" fontId="21" fillId="0" borderId="2" xfId="0" applyNumberFormat="1" applyFont="1" applyFill="1" applyBorder="1" applyAlignment="1" applyProtection="1" quotePrefix="1">
      <alignment horizontal="center" vertical="center"/>
    </xf>
    <xf numFmtId="49" fontId="5" fillId="0" borderId="2" xfId="0" applyNumberFormat="1" applyFont="1" applyFill="1" applyBorder="1" applyAlignment="1" applyProtection="1" quotePrefix="1">
      <alignment horizontal="center" vertical="center" wrapText="1"/>
    </xf>
    <xf numFmtId="0" fontId="21" fillId="0" borderId="2" xfId="0" applyFont="1" applyFill="1" applyBorder="1" applyAlignment="1" applyProtection="1" quotePrefix="1">
      <alignment horizontal="center" vertical="center"/>
    </xf>
    <xf numFmtId="49" fontId="20" fillId="0" borderId="2" xfId="0" applyNumberFormat="1" applyFont="1" applyFill="1" applyBorder="1" applyAlignment="1" applyProtection="1" quotePrefix="1">
      <alignment horizontal="center" vertical="center"/>
    </xf>
    <xf numFmtId="0" fontId="5" fillId="0" borderId="2" xfId="0" applyFont="1" applyFill="1" applyBorder="1" applyAlignment="1" applyProtection="1" quotePrefix="1">
      <alignment horizontal="center" vertical="center"/>
    </xf>
    <xf numFmtId="0" fontId="5" fillId="0" borderId="5" xfId="0" applyFont="1" applyFill="1" applyBorder="1" applyAlignment="1" applyProtection="1" quotePrefix="1">
      <alignment horizontal="center" vertical="center"/>
    </xf>
    <xf numFmtId="0" fontId="5" fillId="0" borderId="2" xfId="0" applyFont="1" applyFill="1" applyBorder="1" applyAlignment="1" applyProtection="1" quotePrefix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 2" xfId="52"/>
    <cellStyle name="常规 20" xfId="53"/>
    <cellStyle name="常规_Sheet1" xfId="54"/>
    <cellStyle name="常规_Sheet1_1" xfId="55"/>
    <cellStyle name="常规 7" xfId="56"/>
    <cellStyle name="常规 4" xfId="57"/>
    <cellStyle name="常规 3" xfId="58"/>
    <cellStyle name="常规 5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10" sqref="I10"/>
    </sheetView>
  </sheetViews>
  <sheetFormatPr defaultColWidth="17.5" defaultRowHeight="26" customHeight="1"/>
  <cols>
    <col min="1" max="2" width="17.5" style="153" customWidth="1"/>
    <col min="3" max="20" width="17.5" style="154" customWidth="1"/>
    <col min="21" max="16384" width="17.5" style="153" customWidth="1"/>
  </cols>
  <sheetData>
    <row r="1" customHeight="1" spans="1:20">
      <c r="A1" s="155" t="s">
        <v>0</v>
      </c>
      <c r="B1" s="155"/>
      <c r="C1" s="155"/>
      <c r="D1" s="155"/>
      <c r="E1" s="155"/>
      <c r="F1" s="155"/>
      <c r="G1" s="155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customHeight="1" spans="1:20">
      <c r="A2" s="156">
        <v>44456</v>
      </c>
      <c r="B2" s="156"/>
      <c r="C2" s="156"/>
      <c r="D2" s="156"/>
      <c r="E2" s="156"/>
      <c r="F2" s="156"/>
      <c r="G2" s="156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ht="33" customHeight="1" spans="1:20">
      <c r="A3" s="157" t="s">
        <v>1</v>
      </c>
      <c r="B3" s="157" t="s">
        <v>2</v>
      </c>
      <c r="C3" s="157" t="s">
        <v>3</v>
      </c>
      <c r="D3" s="157" t="s">
        <v>4</v>
      </c>
      <c r="E3" s="157" t="s">
        <v>5</v>
      </c>
      <c r="F3" s="157" t="s">
        <v>6</v>
      </c>
      <c r="G3" s="158" t="s">
        <v>7</v>
      </c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customHeight="1" spans="1:20">
      <c r="A4" s="157">
        <v>1</v>
      </c>
      <c r="B4" s="157" t="s">
        <v>8</v>
      </c>
      <c r="C4" s="157">
        <v>93</v>
      </c>
      <c r="D4" s="159">
        <v>119</v>
      </c>
      <c r="E4" s="160">
        <v>45160</v>
      </c>
      <c r="F4" s="161">
        <v>5</v>
      </c>
      <c r="G4" s="158">
        <f t="shared" ref="G4:G9" si="0">E4/D4</f>
        <v>379.495798319328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="153" customFormat="1" customHeight="1" spans="1:7">
      <c r="A5" s="157">
        <v>2</v>
      </c>
      <c r="B5" s="157" t="s">
        <v>9</v>
      </c>
      <c r="C5" s="160">
        <v>59</v>
      </c>
      <c r="D5" s="160">
        <v>76</v>
      </c>
      <c r="E5" s="157">
        <v>28880</v>
      </c>
      <c r="F5" s="162">
        <v>3</v>
      </c>
      <c r="G5" s="158">
        <f t="shared" si="0"/>
        <v>380</v>
      </c>
    </row>
    <row r="6" s="153" customFormat="1" customHeight="1" spans="1:7">
      <c r="A6" s="157">
        <v>3</v>
      </c>
      <c r="B6" s="163" t="s">
        <v>10</v>
      </c>
      <c r="C6" s="163">
        <v>74</v>
      </c>
      <c r="D6" s="164">
        <v>101</v>
      </c>
      <c r="E6" s="163">
        <v>39390</v>
      </c>
      <c r="F6" s="164">
        <v>4</v>
      </c>
      <c r="G6" s="158">
        <f t="shared" si="0"/>
        <v>390</v>
      </c>
    </row>
    <row r="7" s="153" customFormat="1" customHeight="1" spans="1:7">
      <c r="A7" s="161">
        <v>4</v>
      </c>
      <c r="B7" s="161" t="s">
        <v>11</v>
      </c>
      <c r="C7" s="161">
        <v>79</v>
      </c>
      <c r="D7" s="161">
        <v>126</v>
      </c>
      <c r="E7" s="161">
        <v>49040</v>
      </c>
      <c r="F7" s="161">
        <v>4</v>
      </c>
      <c r="G7" s="158">
        <f t="shared" si="0"/>
        <v>389.206349206349</v>
      </c>
    </row>
    <row r="8" s="153" customFormat="1" customHeight="1" spans="1:7">
      <c r="A8" s="157">
        <v>5</v>
      </c>
      <c r="B8" s="157" t="s">
        <v>12</v>
      </c>
      <c r="C8" s="157">
        <v>7</v>
      </c>
      <c r="D8" s="165">
        <v>10</v>
      </c>
      <c r="E8" s="166">
        <v>4100</v>
      </c>
      <c r="F8" s="161">
        <v>1</v>
      </c>
      <c r="G8" s="158">
        <f t="shared" si="0"/>
        <v>410</v>
      </c>
    </row>
    <row r="9" s="153" customFormat="1" customHeight="1" spans="1:7">
      <c r="A9" s="157"/>
      <c r="B9" s="157" t="s">
        <v>13</v>
      </c>
      <c r="C9" s="161">
        <f>SUM(C4:C8)</f>
        <v>312</v>
      </c>
      <c r="D9" s="161">
        <f>SUM(D4:D8)</f>
        <v>432</v>
      </c>
      <c r="E9" s="161">
        <f>SUM(E4:E8)</f>
        <v>166570</v>
      </c>
      <c r="F9" s="161">
        <f>SUM(F4:F8)</f>
        <v>17</v>
      </c>
      <c r="G9" s="158">
        <f t="shared" si="0"/>
        <v>385.578703703704</v>
      </c>
    </row>
    <row r="10" customHeight="1" spans="1:20">
      <c r="A10" s="167" t="s">
        <v>14</v>
      </c>
      <c r="B10" s="167"/>
      <c r="C10" s="167"/>
      <c r="D10" s="167"/>
      <c r="E10" s="167"/>
      <c r="F10" s="167"/>
      <c r="G10" s="167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customHeight="1" spans="1:20">
      <c r="A11" s="167"/>
      <c r="B11" s="167"/>
      <c r="C11" s="167"/>
      <c r="D11" s="167"/>
      <c r="E11" s="167"/>
      <c r="F11" s="167"/>
      <c r="G11" s="16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customHeight="1" spans="3:20"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</row>
    <row r="13" customHeight="1" spans="3:20"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customHeight="1" spans="3:20"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customHeight="1" spans="3:20"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customHeight="1" spans="3:20"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customHeight="1" spans="1:20">
      <c r="A17" s="168"/>
      <c r="B17" s="168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customHeight="1" spans="1:20">
      <c r="A18" s="168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customHeight="1" spans="3:20"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</sheetData>
  <mergeCells count="3">
    <mergeCell ref="A1:G1"/>
    <mergeCell ref="A2:G2"/>
    <mergeCell ref="A10:G11"/>
  </mergeCells>
  <printOptions horizontalCentered="1" verticalCentered="1"/>
  <pageMargins left="0.196527777777778" right="0.156944444444444" top="0.393055555555556" bottom="0.472222222222222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5"/>
  <sheetViews>
    <sheetView workbookViewId="0">
      <selection activeCell="K11" sqref="K11"/>
    </sheetView>
  </sheetViews>
  <sheetFormatPr defaultColWidth="8.1" defaultRowHeight="16" customHeight="1"/>
  <cols>
    <col min="1" max="1" width="6.25" style="94" customWidth="1"/>
    <col min="2" max="2" width="19.375" style="95" customWidth="1"/>
    <col min="3" max="3" width="9" style="96" customWidth="1"/>
    <col min="4" max="4" width="6.875" style="96" customWidth="1"/>
    <col min="5" max="5" width="5.875" style="96" customWidth="1"/>
    <col min="6" max="6" width="6.19166666666667" style="97" customWidth="1"/>
    <col min="7" max="7" width="7.75" style="97" customWidth="1"/>
    <col min="8" max="8" width="9.5" style="96" customWidth="1"/>
    <col min="9" max="9" width="13.75" style="94" customWidth="1"/>
    <col min="10" max="16384" width="8.1" style="98"/>
  </cols>
  <sheetData>
    <row r="1" s="92" customFormat="1" ht="45" customHeight="1" spans="1:9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="93" customFormat="1" ht="22" customHeight="1" spans="1:9">
      <c r="A2" s="99" t="s">
        <v>1</v>
      </c>
      <c r="B2" s="100" t="s">
        <v>16</v>
      </c>
      <c r="C2" s="99" t="s">
        <v>17</v>
      </c>
      <c r="D2" s="99" t="s">
        <v>18</v>
      </c>
      <c r="E2" s="99" t="s">
        <v>19</v>
      </c>
      <c r="F2" s="99" t="s">
        <v>20</v>
      </c>
      <c r="G2" s="101" t="s">
        <v>21</v>
      </c>
      <c r="H2" s="102" t="s">
        <v>22</v>
      </c>
      <c r="I2" s="99" t="s">
        <v>23</v>
      </c>
    </row>
    <row r="3" s="93" customFormat="1" customHeight="1" spans="1:9">
      <c r="A3" s="103">
        <v>1</v>
      </c>
      <c r="B3" s="169" t="s">
        <v>24</v>
      </c>
      <c r="C3" s="104" t="s">
        <v>25</v>
      </c>
      <c r="D3" s="104" t="s">
        <v>26</v>
      </c>
      <c r="E3" s="70" t="s">
        <v>27</v>
      </c>
      <c r="F3" s="70" t="s">
        <v>28</v>
      </c>
      <c r="G3" s="103">
        <v>1</v>
      </c>
      <c r="H3" s="105">
        <v>410</v>
      </c>
      <c r="I3" s="120"/>
    </row>
    <row r="4" s="92" customFormat="1" customHeight="1" spans="1:9">
      <c r="A4" s="103">
        <v>2</v>
      </c>
      <c r="B4" s="169" t="s">
        <v>29</v>
      </c>
      <c r="C4" s="104" t="s">
        <v>25</v>
      </c>
      <c r="D4" s="104" t="s">
        <v>30</v>
      </c>
      <c r="E4" s="70" t="s">
        <v>31</v>
      </c>
      <c r="F4" s="70" t="s">
        <v>28</v>
      </c>
      <c r="G4" s="103">
        <v>1</v>
      </c>
      <c r="H4" s="105">
        <v>410</v>
      </c>
      <c r="I4" s="121"/>
    </row>
    <row r="5" s="92" customFormat="1" customHeight="1" spans="1:9">
      <c r="A5" s="103">
        <v>3</v>
      </c>
      <c r="B5" s="104" t="s">
        <v>32</v>
      </c>
      <c r="C5" s="71" t="s">
        <v>25</v>
      </c>
      <c r="D5" s="104" t="s">
        <v>33</v>
      </c>
      <c r="E5" s="70" t="s">
        <v>31</v>
      </c>
      <c r="F5" s="70" t="s">
        <v>28</v>
      </c>
      <c r="G5" s="103">
        <v>1</v>
      </c>
      <c r="H5" s="105">
        <v>410</v>
      </c>
      <c r="I5" s="121"/>
    </row>
    <row r="6" s="92" customFormat="1" customHeight="1" spans="1:9">
      <c r="A6" s="103">
        <v>4</v>
      </c>
      <c r="B6" s="104" t="s">
        <v>34</v>
      </c>
      <c r="C6" s="104" t="s">
        <v>25</v>
      </c>
      <c r="D6" s="104" t="s">
        <v>35</v>
      </c>
      <c r="E6" s="70" t="s">
        <v>27</v>
      </c>
      <c r="F6" s="70" t="s">
        <v>28</v>
      </c>
      <c r="G6" s="103">
        <v>1</v>
      </c>
      <c r="H6" s="105">
        <v>410</v>
      </c>
      <c r="I6" s="120"/>
    </row>
    <row r="7" s="92" customFormat="1" customHeight="1" spans="1:9">
      <c r="A7" s="103">
        <v>5</v>
      </c>
      <c r="B7" s="169" t="s">
        <v>36</v>
      </c>
      <c r="C7" s="104" t="s">
        <v>25</v>
      </c>
      <c r="D7" s="104" t="s">
        <v>37</v>
      </c>
      <c r="E7" s="70" t="s">
        <v>27</v>
      </c>
      <c r="F7" s="70" t="s">
        <v>28</v>
      </c>
      <c r="G7" s="103">
        <v>2</v>
      </c>
      <c r="H7" s="105">
        <v>820</v>
      </c>
      <c r="I7" s="120"/>
    </row>
    <row r="8" s="92" customFormat="1" customHeight="1" spans="1:9">
      <c r="A8" s="103"/>
      <c r="B8" s="104"/>
      <c r="C8" s="104"/>
      <c r="D8" s="104" t="s">
        <v>38</v>
      </c>
      <c r="E8" s="70" t="e">
        <f>IF(MOD(MID(#REF!,17,1),2),"男","女")</f>
        <v>#REF!</v>
      </c>
      <c r="F8" s="70" t="s">
        <v>39</v>
      </c>
      <c r="G8" s="103"/>
      <c r="H8" s="105"/>
      <c r="I8" s="120"/>
    </row>
    <row r="9" s="92" customFormat="1" customHeight="1" spans="1:9">
      <c r="A9" s="103">
        <v>6</v>
      </c>
      <c r="B9" s="104" t="s">
        <v>40</v>
      </c>
      <c r="C9" s="104" t="s">
        <v>25</v>
      </c>
      <c r="D9" s="104" t="s">
        <v>41</v>
      </c>
      <c r="E9" s="70" t="s">
        <v>31</v>
      </c>
      <c r="F9" s="70" t="s">
        <v>28</v>
      </c>
      <c r="G9" s="103">
        <v>1</v>
      </c>
      <c r="H9" s="105">
        <v>410</v>
      </c>
      <c r="I9" s="120"/>
    </row>
    <row r="10" s="92" customFormat="1" customHeight="1" spans="1:9">
      <c r="A10" s="103">
        <v>7</v>
      </c>
      <c r="B10" s="71" t="s">
        <v>42</v>
      </c>
      <c r="C10" s="104" t="s">
        <v>25</v>
      </c>
      <c r="D10" s="104" t="s">
        <v>43</v>
      </c>
      <c r="E10" s="70" t="s">
        <v>31</v>
      </c>
      <c r="F10" s="70" t="s">
        <v>28</v>
      </c>
      <c r="G10" s="103">
        <v>2</v>
      </c>
      <c r="H10" s="105">
        <v>820</v>
      </c>
      <c r="I10" s="121"/>
    </row>
    <row r="11" s="92" customFormat="1" customHeight="1" spans="1:9">
      <c r="A11" s="103"/>
      <c r="B11" s="71"/>
      <c r="C11" s="104"/>
      <c r="D11" s="104" t="s">
        <v>44</v>
      </c>
      <c r="E11" s="70" t="s">
        <v>27</v>
      </c>
      <c r="F11" s="70" t="s">
        <v>45</v>
      </c>
      <c r="G11" s="103"/>
      <c r="H11" s="105"/>
      <c r="I11" s="121"/>
    </row>
    <row r="12" s="92" customFormat="1" customHeight="1" spans="1:9">
      <c r="A12" s="103">
        <v>8</v>
      </c>
      <c r="B12" s="169" t="s">
        <v>46</v>
      </c>
      <c r="C12" s="104" t="s">
        <v>25</v>
      </c>
      <c r="D12" s="104" t="s">
        <v>47</v>
      </c>
      <c r="E12" s="70" t="s">
        <v>31</v>
      </c>
      <c r="F12" s="70" t="s">
        <v>28</v>
      </c>
      <c r="G12" s="103">
        <v>2</v>
      </c>
      <c r="H12" s="105">
        <v>820</v>
      </c>
      <c r="I12" s="121"/>
    </row>
    <row r="13" s="92" customFormat="1" customHeight="1" spans="1:9">
      <c r="A13" s="103"/>
      <c r="B13" s="104"/>
      <c r="C13" s="104"/>
      <c r="D13" s="104" t="s">
        <v>48</v>
      </c>
      <c r="E13" s="70" t="s">
        <v>31</v>
      </c>
      <c r="F13" s="70" t="s">
        <v>49</v>
      </c>
      <c r="G13" s="103"/>
      <c r="H13" s="105"/>
      <c r="I13" s="121"/>
    </row>
    <row r="14" s="92" customFormat="1" customHeight="1" spans="1:9">
      <c r="A14" s="70">
        <v>9</v>
      </c>
      <c r="B14" s="170" t="s">
        <v>50</v>
      </c>
      <c r="C14" s="70" t="s">
        <v>25</v>
      </c>
      <c r="D14" s="107" t="s">
        <v>51</v>
      </c>
      <c r="E14" s="71" t="e">
        <f>IF(MOD(MID(#REF!,17,1),2),"男","女")</f>
        <v>#REF!</v>
      </c>
      <c r="F14" s="71" t="s">
        <v>28</v>
      </c>
      <c r="G14" s="70">
        <v>2</v>
      </c>
      <c r="H14" s="105">
        <v>720</v>
      </c>
      <c r="I14" s="7"/>
    </row>
    <row r="15" s="92" customFormat="1" customHeight="1" spans="1:9">
      <c r="A15" s="70"/>
      <c r="B15" s="106"/>
      <c r="C15" s="70"/>
      <c r="D15" s="107" t="s">
        <v>52</v>
      </c>
      <c r="E15" s="71" t="s">
        <v>27</v>
      </c>
      <c r="F15" s="71" t="s">
        <v>53</v>
      </c>
      <c r="G15" s="70"/>
      <c r="H15" s="108"/>
      <c r="I15" s="7"/>
    </row>
    <row r="16" s="92" customFormat="1" customHeight="1" spans="1:10">
      <c r="A16" s="70">
        <v>10</v>
      </c>
      <c r="B16" s="106" t="s">
        <v>54</v>
      </c>
      <c r="C16" s="109" t="s">
        <v>25</v>
      </c>
      <c r="D16" s="109" t="s">
        <v>55</v>
      </c>
      <c r="E16" s="110" t="s">
        <v>27</v>
      </c>
      <c r="F16" s="110" t="s">
        <v>28</v>
      </c>
      <c r="G16" s="111">
        <v>3</v>
      </c>
      <c r="H16" s="112">
        <v>1230</v>
      </c>
      <c r="I16" s="110"/>
      <c r="J16" s="122"/>
    </row>
    <row r="17" s="92" customFormat="1" customHeight="1" spans="1:10">
      <c r="A17" s="70"/>
      <c r="B17" s="106"/>
      <c r="C17" s="109"/>
      <c r="D17" s="109" t="s">
        <v>56</v>
      </c>
      <c r="E17" s="110" t="s">
        <v>31</v>
      </c>
      <c r="F17" s="110" t="s">
        <v>57</v>
      </c>
      <c r="G17" s="111"/>
      <c r="H17" s="112"/>
      <c r="I17" s="110"/>
      <c r="J17" s="122"/>
    </row>
    <row r="18" s="92" customFormat="1" customHeight="1" spans="1:10">
      <c r="A18" s="70"/>
      <c r="B18" s="106"/>
      <c r="C18" s="109"/>
      <c r="D18" s="109" t="s">
        <v>58</v>
      </c>
      <c r="E18" s="110" t="s">
        <v>27</v>
      </c>
      <c r="F18" s="110" t="s">
        <v>59</v>
      </c>
      <c r="G18" s="111"/>
      <c r="H18" s="112"/>
      <c r="I18" s="110"/>
      <c r="J18" s="122"/>
    </row>
    <row r="19" s="92" customFormat="1" customHeight="1" spans="1:10">
      <c r="A19" s="103">
        <v>11</v>
      </c>
      <c r="B19" s="171" t="s">
        <v>60</v>
      </c>
      <c r="C19" s="107" t="s">
        <v>61</v>
      </c>
      <c r="D19" s="114" t="s">
        <v>62</v>
      </c>
      <c r="E19" s="107" t="s">
        <v>27</v>
      </c>
      <c r="F19" s="107" t="s">
        <v>28</v>
      </c>
      <c r="G19" s="103">
        <v>1</v>
      </c>
      <c r="H19" s="105">
        <v>410</v>
      </c>
      <c r="I19" s="110" t="s">
        <v>63</v>
      </c>
      <c r="J19" s="122"/>
    </row>
    <row r="20" s="92" customFormat="1" customHeight="1" spans="1:9">
      <c r="A20" s="103">
        <v>12</v>
      </c>
      <c r="B20" s="171" t="s">
        <v>64</v>
      </c>
      <c r="C20" s="107" t="s">
        <v>61</v>
      </c>
      <c r="D20" s="107" t="s">
        <v>65</v>
      </c>
      <c r="E20" s="107" t="s">
        <v>31</v>
      </c>
      <c r="F20" s="70" t="s">
        <v>28</v>
      </c>
      <c r="G20" s="103">
        <v>1</v>
      </c>
      <c r="H20" s="105">
        <v>410</v>
      </c>
      <c r="I20" s="121"/>
    </row>
    <row r="21" s="92" customFormat="1" customHeight="1" spans="1:9">
      <c r="A21" s="103">
        <v>13</v>
      </c>
      <c r="B21" s="171" t="s">
        <v>66</v>
      </c>
      <c r="C21" s="107" t="s">
        <v>61</v>
      </c>
      <c r="D21" s="107" t="s">
        <v>67</v>
      </c>
      <c r="E21" s="107" t="s">
        <v>27</v>
      </c>
      <c r="F21" s="70" t="s">
        <v>28</v>
      </c>
      <c r="G21" s="103">
        <v>1</v>
      </c>
      <c r="H21" s="105">
        <v>410</v>
      </c>
      <c r="I21" s="121"/>
    </row>
    <row r="22" s="92" customFormat="1" customHeight="1" spans="1:9">
      <c r="A22" s="103">
        <v>14</v>
      </c>
      <c r="B22" s="171" t="s">
        <v>68</v>
      </c>
      <c r="C22" s="107" t="s">
        <v>61</v>
      </c>
      <c r="D22" s="104" t="s">
        <v>69</v>
      </c>
      <c r="E22" s="107" t="s">
        <v>27</v>
      </c>
      <c r="F22" s="70" t="s">
        <v>28</v>
      </c>
      <c r="G22" s="103">
        <v>1</v>
      </c>
      <c r="H22" s="105">
        <v>410</v>
      </c>
      <c r="I22" s="121"/>
    </row>
    <row r="23" s="92" customFormat="1" customHeight="1" spans="1:9">
      <c r="A23" s="103">
        <v>15</v>
      </c>
      <c r="B23" s="171" t="s">
        <v>70</v>
      </c>
      <c r="C23" s="107" t="s">
        <v>61</v>
      </c>
      <c r="D23" s="104" t="s">
        <v>71</v>
      </c>
      <c r="E23" s="107" t="s">
        <v>27</v>
      </c>
      <c r="F23" s="107" t="s">
        <v>28</v>
      </c>
      <c r="G23" s="103">
        <v>2</v>
      </c>
      <c r="H23" s="105">
        <v>820</v>
      </c>
      <c r="I23" s="121"/>
    </row>
    <row r="24" s="92" customFormat="1" customHeight="1" spans="1:9">
      <c r="A24" s="103"/>
      <c r="B24" s="113"/>
      <c r="C24" s="107"/>
      <c r="D24" s="107" t="s">
        <v>72</v>
      </c>
      <c r="E24" s="107" t="s">
        <v>31</v>
      </c>
      <c r="F24" s="107" t="s">
        <v>73</v>
      </c>
      <c r="G24" s="103"/>
      <c r="H24" s="115"/>
      <c r="I24" s="121"/>
    </row>
    <row r="25" s="92" customFormat="1" customHeight="1" spans="1:9">
      <c r="A25" s="103">
        <v>16</v>
      </c>
      <c r="B25" s="171" t="s">
        <v>74</v>
      </c>
      <c r="C25" s="107" t="s">
        <v>61</v>
      </c>
      <c r="D25" s="104" t="s">
        <v>75</v>
      </c>
      <c r="E25" s="107" t="s">
        <v>27</v>
      </c>
      <c r="F25" s="70" t="s">
        <v>28</v>
      </c>
      <c r="G25" s="103">
        <v>1</v>
      </c>
      <c r="H25" s="105">
        <v>410</v>
      </c>
      <c r="I25" s="121"/>
    </row>
    <row r="26" s="92" customFormat="1" customHeight="1" spans="1:9">
      <c r="A26" s="103">
        <v>17</v>
      </c>
      <c r="B26" s="171" t="s">
        <v>76</v>
      </c>
      <c r="C26" s="107" t="s">
        <v>61</v>
      </c>
      <c r="D26" s="104" t="s">
        <v>77</v>
      </c>
      <c r="E26" s="107" t="s">
        <v>27</v>
      </c>
      <c r="F26" s="70" t="s">
        <v>28</v>
      </c>
      <c r="G26" s="103">
        <v>1</v>
      </c>
      <c r="H26" s="105">
        <v>410</v>
      </c>
      <c r="I26" s="121"/>
    </row>
    <row r="27" s="92" customFormat="1" customHeight="1" spans="1:9">
      <c r="A27" s="103">
        <v>18</v>
      </c>
      <c r="B27" s="171" t="s">
        <v>78</v>
      </c>
      <c r="C27" s="107" t="s">
        <v>61</v>
      </c>
      <c r="D27" s="104" t="s">
        <v>79</v>
      </c>
      <c r="E27" s="107" t="s">
        <v>31</v>
      </c>
      <c r="F27" s="70" t="s">
        <v>28</v>
      </c>
      <c r="G27" s="103">
        <v>1</v>
      </c>
      <c r="H27" s="105">
        <v>410</v>
      </c>
      <c r="I27" s="121"/>
    </row>
    <row r="28" s="92" customFormat="1" customHeight="1" spans="1:9">
      <c r="A28" s="103">
        <v>19</v>
      </c>
      <c r="B28" s="171" t="s">
        <v>80</v>
      </c>
      <c r="C28" s="107" t="s">
        <v>61</v>
      </c>
      <c r="D28" s="104" t="s">
        <v>81</v>
      </c>
      <c r="E28" s="107" t="s">
        <v>27</v>
      </c>
      <c r="F28" s="107" t="s">
        <v>28</v>
      </c>
      <c r="G28" s="103">
        <v>1</v>
      </c>
      <c r="H28" s="105">
        <v>410</v>
      </c>
      <c r="I28" s="121"/>
    </row>
    <row r="29" s="92" customFormat="1" customHeight="1" spans="1:9">
      <c r="A29" s="103">
        <v>20</v>
      </c>
      <c r="B29" s="171" t="s">
        <v>82</v>
      </c>
      <c r="C29" s="107" t="s">
        <v>61</v>
      </c>
      <c r="D29" s="104" t="s">
        <v>83</v>
      </c>
      <c r="E29" s="107" t="s">
        <v>27</v>
      </c>
      <c r="F29" s="70" t="s">
        <v>28</v>
      </c>
      <c r="G29" s="103">
        <v>1</v>
      </c>
      <c r="H29" s="105">
        <v>410</v>
      </c>
      <c r="I29" s="121"/>
    </row>
    <row r="30" s="92" customFormat="1" customHeight="1" spans="1:9">
      <c r="A30" s="103">
        <v>21</v>
      </c>
      <c r="B30" s="172" t="s">
        <v>84</v>
      </c>
      <c r="C30" s="107" t="s">
        <v>61</v>
      </c>
      <c r="D30" s="104" t="s">
        <v>85</v>
      </c>
      <c r="E30" s="107" t="s">
        <v>27</v>
      </c>
      <c r="F30" s="70" t="s">
        <v>28</v>
      </c>
      <c r="G30" s="103">
        <v>1</v>
      </c>
      <c r="H30" s="105">
        <v>410</v>
      </c>
      <c r="I30" s="121"/>
    </row>
    <row r="31" s="92" customFormat="1" customHeight="1" spans="1:9">
      <c r="A31" s="103">
        <v>22</v>
      </c>
      <c r="B31" s="172" t="s">
        <v>86</v>
      </c>
      <c r="C31" s="107" t="s">
        <v>61</v>
      </c>
      <c r="D31" s="104" t="s">
        <v>87</v>
      </c>
      <c r="E31" s="107" t="s">
        <v>27</v>
      </c>
      <c r="F31" s="70" t="s">
        <v>28</v>
      </c>
      <c r="G31" s="103">
        <v>1</v>
      </c>
      <c r="H31" s="105">
        <v>410</v>
      </c>
      <c r="I31" s="121"/>
    </row>
    <row r="32" s="92" customFormat="1" customHeight="1" spans="1:9">
      <c r="A32" s="103">
        <v>23</v>
      </c>
      <c r="B32" s="172" t="s">
        <v>88</v>
      </c>
      <c r="C32" s="107" t="s">
        <v>61</v>
      </c>
      <c r="D32" s="107" t="s">
        <v>89</v>
      </c>
      <c r="E32" s="107" t="s">
        <v>27</v>
      </c>
      <c r="F32" s="70" t="s">
        <v>28</v>
      </c>
      <c r="G32" s="103">
        <v>1</v>
      </c>
      <c r="H32" s="105">
        <v>410</v>
      </c>
      <c r="I32" s="121"/>
    </row>
    <row r="33" s="92" customFormat="1" customHeight="1" spans="1:9">
      <c r="A33" s="103">
        <v>24</v>
      </c>
      <c r="B33" s="172" t="s">
        <v>90</v>
      </c>
      <c r="C33" s="107" t="s">
        <v>61</v>
      </c>
      <c r="D33" s="107" t="s">
        <v>91</v>
      </c>
      <c r="E33" s="107" t="s">
        <v>31</v>
      </c>
      <c r="F33" s="70" t="s">
        <v>28</v>
      </c>
      <c r="G33" s="103">
        <v>1</v>
      </c>
      <c r="H33" s="105">
        <v>410</v>
      </c>
      <c r="I33" s="121"/>
    </row>
    <row r="34" s="92" customFormat="1" customHeight="1" spans="1:9">
      <c r="A34" s="103">
        <v>25</v>
      </c>
      <c r="B34" s="172" t="s">
        <v>92</v>
      </c>
      <c r="C34" s="107" t="s">
        <v>61</v>
      </c>
      <c r="D34" s="107" t="s">
        <v>93</v>
      </c>
      <c r="E34" s="107" t="s">
        <v>27</v>
      </c>
      <c r="F34" s="70" t="s">
        <v>28</v>
      </c>
      <c r="G34" s="103">
        <v>1</v>
      </c>
      <c r="H34" s="105">
        <v>410</v>
      </c>
      <c r="I34" s="121"/>
    </row>
    <row r="35" s="92" customFormat="1" customHeight="1" spans="1:9">
      <c r="A35" s="103">
        <v>26</v>
      </c>
      <c r="B35" s="172" t="s">
        <v>94</v>
      </c>
      <c r="C35" s="107" t="s">
        <v>61</v>
      </c>
      <c r="D35" s="104" t="s">
        <v>95</v>
      </c>
      <c r="E35" s="107" t="s">
        <v>27</v>
      </c>
      <c r="F35" s="107" t="s">
        <v>28</v>
      </c>
      <c r="G35" s="103">
        <v>2</v>
      </c>
      <c r="H35" s="113">
        <v>520</v>
      </c>
      <c r="I35" s="121"/>
    </row>
    <row r="36" s="92" customFormat="1" customHeight="1" spans="1:9">
      <c r="A36" s="103"/>
      <c r="B36" s="103"/>
      <c r="C36" s="107"/>
      <c r="D36" s="104" t="s">
        <v>96</v>
      </c>
      <c r="E36" s="107" t="s">
        <v>31</v>
      </c>
      <c r="F36" s="107" t="s">
        <v>73</v>
      </c>
      <c r="G36" s="103"/>
      <c r="H36" s="113"/>
      <c r="I36" s="121"/>
    </row>
    <row r="37" s="92" customFormat="1" customHeight="1" spans="1:9">
      <c r="A37" s="103">
        <v>27</v>
      </c>
      <c r="B37" s="172" t="s">
        <v>97</v>
      </c>
      <c r="C37" s="107" t="s">
        <v>61</v>
      </c>
      <c r="D37" s="104" t="s">
        <v>98</v>
      </c>
      <c r="E37" s="107" t="s">
        <v>31</v>
      </c>
      <c r="F37" s="70" t="s">
        <v>28</v>
      </c>
      <c r="G37" s="103">
        <v>1</v>
      </c>
      <c r="H37" s="113">
        <v>260</v>
      </c>
      <c r="I37" s="121"/>
    </row>
    <row r="38" s="92" customFormat="1" customHeight="1" spans="1:9">
      <c r="A38" s="103">
        <v>28</v>
      </c>
      <c r="B38" s="171" t="s">
        <v>99</v>
      </c>
      <c r="C38" s="107" t="s">
        <v>61</v>
      </c>
      <c r="D38" s="104" t="s">
        <v>100</v>
      </c>
      <c r="E38" s="107" t="s">
        <v>27</v>
      </c>
      <c r="F38" s="70" t="s">
        <v>28</v>
      </c>
      <c r="G38" s="103">
        <v>1</v>
      </c>
      <c r="H38" s="105">
        <v>410</v>
      </c>
      <c r="I38" s="121"/>
    </row>
    <row r="39" s="92" customFormat="1" customHeight="1" spans="1:9">
      <c r="A39" s="103">
        <v>29</v>
      </c>
      <c r="B39" s="171" t="s">
        <v>101</v>
      </c>
      <c r="C39" s="107" t="s">
        <v>61</v>
      </c>
      <c r="D39" s="107" t="s">
        <v>102</v>
      </c>
      <c r="E39" s="107" t="s">
        <v>27</v>
      </c>
      <c r="F39" s="70" t="s">
        <v>28</v>
      </c>
      <c r="G39" s="103">
        <v>1</v>
      </c>
      <c r="H39" s="105">
        <v>410</v>
      </c>
      <c r="I39" s="121"/>
    </row>
    <row r="40" s="92" customFormat="1" customHeight="1" spans="1:9">
      <c r="A40" s="103">
        <v>30</v>
      </c>
      <c r="B40" s="171" t="s">
        <v>103</v>
      </c>
      <c r="C40" s="107" t="s">
        <v>61</v>
      </c>
      <c r="D40" s="107" t="s">
        <v>104</v>
      </c>
      <c r="E40" s="107" t="s">
        <v>27</v>
      </c>
      <c r="F40" s="70" t="s">
        <v>28</v>
      </c>
      <c r="G40" s="103">
        <v>1</v>
      </c>
      <c r="H40" s="113">
        <v>360</v>
      </c>
      <c r="I40" s="121"/>
    </row>
    <row r="41" s="92" customFormat="1" customHeight="1" spans="1:9">
      <c r="A41" s="103">
        <v>31</v>
      </c>
      <c r="B41" s="171" t="s">
        <v>105</v>
      </c>
      <c r="C41" s="107" t="s">
        <v>61</v>
      </c>
      <c r="D41" s="107" t="s">
        <v>106</v>
      </c>
      <c r="E41" s="107" t="s">
        <v>31</v>
      </c>
      <c r="F41" s="70" t="s">
        <v>28</v>
      </c>
      <c r="G41" s="103">
        <v>1</v>
      </c>
      <c r="H41" s="105">
        <v>410</v>
      </c>
      <c r="I41" s="121"/>
    </row>
    <row r="42" s="92" customFormat="1" customHeight="1" spans="1:9">
      <c r="A42" s="103">
        <v>32</v>
      </c>
      <c r="B42" s="116" t="s">
        <v>107</v>
      </c>
      <c r="C42" s="107" t="s">
        <v>61</v>
      </c>
      <c r="D42" s="70" t="s">
        <v>108</v>
      </c>
      <c r="E42" s="70" t="s">
        <v>27</v>
      </c>
      <c r="F42" s="70" t="s">
        <v>28</v>
      </c>
      <c r="G42" s="103">
        <v>2</v>
      </c>
      <c r="H42" s="113">
        <v>520</v>
      </c>
      <c r="I42" s="121"/>
    </row>
    <row r="43" s="92" customFormat="1" customHeight="1" spans="1:9">
      <c r="A43" s="103"/>
      <c r="B43" s="107"/>
      <c r="C43" s="107"/>
      <c r="D43" s="104" t="s">
        <v>109</v>
      </c>
      <c r="E43" s="70" t="s">
        <v>31</v>
      </c>
      <c r="F43" s="70" t="s">
        <v>73</v>
      </c>
      <c r="G43" s="103"/>
      <c r="H43" s="105"/>
      <c r="I43" s="121"/>
    </row>
    <row r="44" s="92" customFormat="1" customHeight="1" spans="1:9">
      <c r="A44" s="117">
        <v>33</v>
      </c>
      <c r="B44" s="172" t="s">
        <v>110</v>
      </c>
      <c r="C44" s="107" t="s">
        <v>111</v>
      </c>
      <c r="D44" s="118" t="s">
        <v>112</v>
      </c>
      <c r="E44" s="70" t="s">
        <v>27</v>
      </c>
      <c r="F44" s="70" t="s">
        <v>28</v>
      </c>
      <c r="G44" s="117">
        <v>3</v>
      </c>
      <c r="H44" s="117">
        <v>780</v>
      </c>
      <c r="I44" s="121"/>
    </row>
    <row r="45" s="92" customFormat="1" customHeight="1" spans="1:9">
      <c r="A45" s="117"/>
      <c r="B45" s="103"/>
      <c r="C45" s="107"/>
      <c r="D45" s="118" t="s">
        <v>113</v>
      </c>
      <c r="E45" s="70" t="s">
        <v>27</v>
      </c>
      <c r="F45" s="70" t="s">
        <v>53</v>
      </c>
      <c r="G45" s="117"/>
      <c r="H45" s="117"/>
      <c r="I45" s="121"/>
    </row>
    <row r="46" s="92" customFormat="1" customHeight="1" spans="1:9">
      <c r="A46" s="117"/>
      <c r="B46" s="103"/>
      <c r="C46" s="107"/>
      <c r="D46" s="118" t="s">
        <v>114</v>
      </c>
      <c r="E46" s="70" t="s">
        <v>31</v>
      </c>
      <c r="F46" s="70" t="s">
        <v>49</v>
      </c>
      <c r="G46" s="117"/>
      <c r="H46" s="117"/>
      <c r="I46" s="121"/>
    </row>
    <row r="47" s="92" customFormat="1" customHeight="1" spans="1:9">
      <c r="A47" s="117">
        <v>34</v>
      </c>
      <c r="B47" s="172" t="s">
        <v>115</v>
      </c>
      <c r="C47" s="107" t="s">
        <v>111</v>
      </c>
      <c r="D47" s="118" t="s">
        <v>116</v>
      </c>
      <c r="E47" s="70" t="s">
        <v>31</v>
      </c>
      <c r="F47" s="70" t="s">
        <v>28</v>
      </c>
      <c r="G47" s="117">
        <v>2</v>
      </c>
      <c r="H47" s="105">
        <v>820</v>
      </c>
      <c r="I47" s="121"/>
    </row>
    <row r="48" s="92" customFormat="1" customHeight="1" spans="1:9">
      <c r="A48" s="117"/>
      <c r="B48" s="103"/>
      <c r="C48" s="107"/>
      <c r="D48" s="118" t="s">
        <v>117</v>
      </c>
      <c r="E48" s="70" t="s">
        <v>31</v>
      </c>
      <c r="F48" s="70" t="s">
        <v>49</v>
      </c>
      <c r="G48" s="117"/>
      <c r="H48" s="117"/>
      <c r="I48" s="121"/>
    </row>
    <row r="49" s="92" customFormat="1" customHeight="1" spans="1:9">
      <c r="A49" s="117">
        <v>35</v>
      </c>
      <c r="B49" s="172" t="s">
        <v>118</v>
      </c>
      <c r="C49" s="107" t="s">
        <v>111</v>
      </c>
      <c r="D49" s="118" t="s">
        <v>119</v>
      </c>
      <c r="E49" s="70" t="s">
        <v>31</v>
      </c>
      <c r="F49" s="70" t="s">
        <v>28</v>
      </c>
      <c r="G49" s="117">
        <v>2</v>
      </c>
      <c r="H49" s="105">
        <v>820</v>
      </c>
      <c r="I49" s="121"/>
    </row>
    <row r="50" s="92" customFormat="1" customHeight="1" spans="1:9">
      <c r="A50" s="117"/>
      <c r="B50" s="103"/>
      <c r="C50" s="107"/>
      <c r="D50" s="107" t="s">
        <v>120</v>
      </c>
      <c r="E50" s="119" t="s">
        <v>121</v>
      </c>
      <c r="F50" s="70" t="s">
        <v>53</v>
      </c>
      <c r="G50" s="117"/>
      <c r="H50" s="117"/>
      <c r="I50" s="121"/>
    </row>
    <row r="51" s="92" customFormat="1" customHeight="1" spans="1:9">
      <c r="A51" s="117">
        <v>36</v>
      </c>
      <c r="B51" s="172" t="s">
        <v>122</v>
      </c>
      <c r="C51" s="107" t="s">
        <v>111</v>
      </c>
      <c r="D51" s="118" t="s">
        <v>123</v>
      </c>
      <c r="E51" s="70" t="s">
        <v>31</v>
      </c>
      <c r="F51" s="70" t="s">
        <v>28</v>
      </c>
      <c r="G51" s="117">
        <v>1</v>
      </c>
      <c r="H51" s="105">
        <v>410</v>
      </c>
      <c r="I51" s="121"/>
    </row>
    <row r="52" s="92" customFormat="1" customHeight="1" spans="1:9">
      <c r="A52" s="117">
        <v>37</v>
      </c>
      <c r="B52" s="172" t="s">
        <v>124</v>
      </c>
      <c r="C52" s="107" t="s">
        <v>111</v>
      </c>
      <c r="D52" s="118" t="s">
        <v>125</v>
      </c>
      <c r="E52" s="70" t="s">
        <v>31</v>
      </c>
      <c r="F52" s="70" t="s">
        <v>28</v>
      </c>
      <c r="G52" s="117">
        <v>2</v>
      </c>
      <c r="H52" s="105">
        <v>820</v>
      </c>
      <c r="I52" s="121"/>
    </row>
    <row r="53" s="92" customFormat="1" customHeight="1" spans="1:9">
      <c r="A53" s="117"/>
      <c r="B53" s="103"/>
      <c r="C53" s="107"/>
      <c r="D53" s="118" t="s">
        <v>126</v>
      </c>
      <c r="E53" s="70" t="e">
        <f>IF(MOD(MID(#REF!,17,1),2),"男","女")</f>
        <v>#REF!</v>
      </c>
      <c r="F53" s="70" t="s">
        <v>45</v>
      </c>
      <c r="G53" s="117"/>
      <c r="H53" s="117"/>
      <c r="I53" s="121"/>
    </row>
    <row r="54" s="92" customFormat="1" customHeight="1" spans="1:9">
      <c r="A54" s="115">
        <v>38</v>
      </c>
      <c r="B54" s="107" t="s">
        <v>127</v>
      </c>
      <c r="C54" s="107" t="s">
        <v>111</v>
      </c>
      <c r="D54" s="104" t="s">
        <v>128</v>
      </c>
      <c r="E54" s="70" t="s">
        <v>27</v>
      </c>
      <c r="F54" s="70" t="s">
        <v>28</v>
      </c>
      <c r="G54" s="115">
        <v>1</v>
      </c>
      <c r="H54" s="105">
        <v>410</v>
      </c>
      <c r="I54" s="121"/>
    </row>
    <row r="55" s="92" customFormat="1" customHeight="1" spans="1:9">
      <c r="A55" s="115">
        <v>39</v>
      </c>
      <c r="B55" s="172" t="s">
        <v>129</v>
      </c>
      <c r="C55" s="107" t="s">
        <v>111</v>
      </c>
      <c r="D55" s="104" t="s">
        <v>130</v>
      </c>
      <c r="E55" s="70" t="s">
        <v>27</v>
      </c>
      <c r="F55" s="70" t="s">
        <v>28</v>
      </c>
      <c r="G55" s="115">
        <v>1</v>
      </c>
      <c r="H55" s="105">
        <v>410</v>
      </c>
      <c r="I55" s="121"/>
    </row>
    <row r="56" s="92" customFormat="1" customHeight="1" spans="1:9">
      <c r="A56" s="115">
        <v>40</v>
      </c>
      <c r="B56" s="172" t="s">
        <v>131</v>
      </c>
      <c r="C56" s="107" t="s">
        <v>111</v>
      </c>
      <c r="D56" s="104" t="s">
        <v>132</v>
      </c>
      <c r="E56" s="70" t="s">
        <v>31</v>
      </c>
      <c r="F56" s="70" t="s">
        <v>28</v>
      </c>
      <c r="G56" s="115">
        <v>1</v>
      </c>
      <c r="H56" s="105">
        <v>410</v>
      </c>
      <c r="I56" s="123" t="s">
        <v>133</v>
      </c>
    </row>
    <row r="57" s="92" customFormat="1" customHeight="1" spans="1:9">
      <c r="A57" s="115">
        <v>41</v>
      </c>
      <c r="B57" s="172" t="s">
        <v>134</v>
      </c>
      <c r="C57" s="107" t="s">
        <v>111</v>
      </c>
      <c r="D57" s="104" t="s">
        <v>135</v>
      </c>
      <c r="E57" s="70" t="s">
        <v>27</v>
      </c>
      <c r="F57" s="70" t="s">
        <v>28</v>
      </c>
      <c r="G57" s="115">
        <v>2</v>
      </c>
      <c r="H57" s="105">
        <v>820</v>
      </c>
      <c r="I57" s="121"/>
    </row>
    <row r="58" s="92" customFormat="1" customHeight="1" spans="1:9">
      <c r="A58" s="115"/>
      <c r="B58" s="103"/>
      <c r="C58" s="107"/>
      <c r="D58" s="104" t="s">
        <v>136</v>
      </c>
      <c r="E58" s="70" t="s">
        <v>31</v>
      </c>
      <c r="F58" s="70" t="s">
        <v>49</v>
      </c>
      <c r="G58" s="115"/>
      <c r="H58" s="115"/>
      <c r="I58" s="121"/>
    </row>
    <row r="59" s="92" customFormat="1" customHeight="1" spans="1:9">
      <c r="A59" s="115">
        <v>42</v>
      </c>
      <c r="B59" s="172" t="s">
        <v>137</v>
      </c>
      <c r="C59" s="107" t="s">
        <v>111</v>
      </c>
      <c r="D59" s="104" t="s">
        <v>138</v>
      </c>
      <c r="E59" s="70" t="s">
        <v>31</v>
      </c>
      <c r="F59" s="70" t="s">
        <v>28</v>
      </c>
      <c r="G59" s="115">
        <v>1</v>
      </c>
      <c r="H59" s="105">
        <v>410</v>
      </c>
      <c r="I59" s="121"/>
    </row>
    <row r="60" s="92" customFormat="1" customHeight="1" spans="1:9">
      <c r="A60" s="115">
        <v>43</v>
      </c>
      <c r="B60" s="172" t="s">
        <v>139</v>
      </c>
      <c r="C60" s="107" t="s">
        <v>111</v>
      </c>
      <c r="D60" s="104" t="s">
        <v>140</v>
      </c>
      <c r="E60" s="70" t="s">
        <v>31</v>
      </c>
      <c r="F60" s="70" t="s">
        <v>28</v>
      </c>
      <c r="G60" s="115">
        <v>2</v>
      </c>
      <c r="H60" s="105">
        <v>820</v>
      </c>
      <c r="I60" s="121"/>
    </row>
    <row r="61" s="92" customFormat="1" customHeight="1" spans="1:9">
      <c r="A61" s="115"/>
      <c r="B61" s="103"/>
      <c r="C61" s="107"/>
      <c r="D61" s="104" t="s">
        <v>141</v>
      </c>
      <c r="E61" s="70" t="s">
        <v>27</v>
      </c>
      <c r="F61" s="70" t="s">
        <v>45</v>
      </c>
      <c r="G61" s="115"/>
      <c r="H61" s="115"/>
      <c r="I61" s="121"/>
    </row>
    <row r="62" s="92" customFormat="1" customHeight="1" spans="1:9">
      <c r="A62" s="115">
        <v>44</v>
      </c>
      <c r="B62" s="172" t="s">
        <v>142</v>
      </c>
      <c r="C62" s="107" t="s">
        <v>111</v>
      </c>
      <c r="D62" s="104" t="s">
        <v>143</v>
      </c>
      <c r="E62" s="70" t="s">
        <v>27</v>
      </c>
      <c r="F62" s="70" t="s">
        <v>28</v>
      </c>
      <c r="G62" s="115">
        <v>1</v>
      </c>
      <c r="H62" s="113">
        <v>360</v>
      </c>
      <c r="I62" s="121"/>
    </row>
    <row r="63" s="92" customFormat="1" customHeight="1" spans="1:9">
      <c r="A63" s="115">
        <v>45</v>
      </c>
      <c r="B63" s="172" t="s">
        <v>144</v>
      </c>
      <c r="C63" s="107" t="s">
        <v>111</v>
      </c>
      <c r="D63" s="70" t="s">
        <v>145</v>
      </c>
      <c r="E63" s="70" t="s">
        <v>31</v>
      </c>
      <c r="F63" s="70" t="s">
        <v>28</v>
      </c>
      <c r="G63" s="70">
        <v>1</v>
      </c>
      <c r="H63" s="105">
        <v>410</v>
      </c>
      <c r="I63" s="121"/>
    </row>
    <row r="64" s="92" customFormat="1" customHeight="1" spans="1:9">
      <c r="A64" s="115">
        <v>46</v>
      </c>
      <c r="B64" s="172" t="s">
        <v>146</v>
      </c>
      <c r="C64" s="107" t="s">
        <v>111</v>
      </c>
      <c r="D64" s="70" t="s">
        <v>147</v>
      </c>
      <c r="E64" s="70" t="s">
        <v>27</v>
      </c>
      <c r="F64" s="70" t="s">
        <v>28</v>
      </c>
      <c r="G64" s="70">
        <v>1</v>
      </c>
      <c r="H64" s="105">
        <v>410</v>
      </c>
      <c r="I64" s="121"/>
    </row>
    <row r="65" s="92" customFormat="1" customHeight="1" spans="1:9">
      <c r="A65" s="115">
        <v>47</v>
      </c>
      <c r="B65" s="172" t="s">
        <v>148</v>
      </c>
      <c r="C65" s="107" t="s">
        <v>111</v>
      </c>
      <c r="D65" s="104" t="s">
        <v>149</v>
      </c>
      <c r="E65" s="70" t="s">
        <v>27</v>
      </c>
      <c r="F65" s="70" t="s">
        <v>28</v>
      </c>
      <c r="G65" s="115">
        <v>1</v>
      </c>
      <c r="H65" s="105">
        <v>410</v>
      </c>
      <c r="I65" s="121"/>
    </row>
    <row r="66" s="92" customFormat="1" customHeight="1" spans="1:9">
      <c r="A66" s="115">
        <v>48</v>
      </c>
      <c r="B66" s="172" t="s">
        <v>150</v>
      </c>
      <c r="C66" s="107" t="s">
        <v>111</v>
      </c>
      <c r="D66" s="104" t="s">
        <v>151</v>
      </c>
      <c r="E66" s="70" t="s">
        <v>27</v>
      </c>
      <c r="F66" s="70" t="s">
        <v>28</v>
      </c>
      <c r="G66" s="115">
        <v>1</v>
      </c>
      <c r="H66" s="105">
        <v>410</v>
      </c>
      <c r="I66" s="121"/>
    </row>
    <row r="67" s="92" customFormat="1" customHeight="1" spans="1:9">
      <c r="A67" s="115">
        <v>49</v>
      </c>
      <c r="B67" s="172" t="s">
        <v>152</v>
      </c>
      <c r="C67" s="107" t="s">
        <v>111</v>
      </c>
      <c r="D67" s="104" t="s">
        <v>153</v>
      </c>
      <c r="E67" s="70" t="s">
        <v>31</v>
      </c>
      <c r="F67" s="70" t="s">
        <v>28</v>
      </c>
      <c r="G67" s="115">
        <v>1</v>
      </c>
      <c r="H67" s="105">
        <v>410</v>
      </c>
      <c r="I67" s="121"/>
    </row>
    <row r="68" s="92" customFormat="1" customHeight="1" spans="1:9">
      <c r="A68" s="115">
        <v>50</v>
      </c>
      <c r="B68" s="103" t="s">
        <v>154</v>
      </c>
      <c r="C68" s="107" t="s">
        <v>111</v>
      </c>
      <c r="D68" s="104" t="s">
        <v>155</v>
      </c>
      <c r="E68" s="70" t="s">
        <v>31</v>
      </c>
      <c r="F68" s="70" t="s">
        <v>28</v>
      </c>
      <c r="G68" s="115">
        <v>1</v>
      </c>
      <c r="H68" s="105">
        <v>410</v>
      </c>
      <c r="I68" s="7" t="s">
        <v>156</v>
      </c>
    </row>
    <row r="69" s="92" customFormat="1" customHeight="1" spans="1:9">
      <c r="A69" s="115">
        <v>51</v>
      </c>
      <c r="B69" s="103" t="s">
        <v>157</v>
      </c>
      <c r="C69" s="107" t="s">
        <v>111</v>
      </c>
      <c r="D69" s="104" t="s">
        <v>158</v>
      </c>
      <c r="E69" s="70" t="s">
        <v>27</v>
      </c>
      <c r="F69" s="70" t="s">
        <v>28</v>
      </c>
      <c r="G69" s="115">
        <v>1</v>
      </c>
      <c r="H69" s="105">
        <v>410</v>
      </c>
      <c r="I69" s="121"/>
    </row>
    <row r="70" s="92" customFormat="1" customHeight="1" spans="1:9">
      <c r="A70" s="115">
        <v>52</v>
      </c>
      <c r="B70" s="173" t="s">
        <v>159</v>
      </c>
      <c r="C70" s="115" t="s">
        <v>111</v>
      </c>
      <c r="D70" s="115" t="s">
        <v>160</v>
      </c>
      <c r="E70" s="115" t="s">
        <v>31</v>
      </c>
      <c r="F70" s="70" t="s">
        <v>28</v>
      </c>
      <c r="G70" s="115">
        <v>1</v>
      </c>
      <c r="H70" s="105">
        <v>410</v>
      </c>
      <c r="I70" s="121"/>
    </row>
    <row r="71" s="92" customFormat="1" customHeight="1" spans="1:9">
      <c r="A71" s="115">
        <v>53</v>
      </c>
      <c r="B71" s="173" t="s">
        <v>161</v>
      </c>
      <c r="C71" s="115" t="s">
        <v>111</v>
      </c>
      <c r="D71" s="115" t="s">
        <v>162</v>
      </c>
      <c r="E71" s="115" t="s">
        <v>31</v>
      </c>
      <c r="F71" s="70" t="s">
        <v>28</v>
      </c>
      <c r="G71" s="115">
        <v>1</v>
      </c>
      <c r="H71" s="105">
        <v>410</v>
      </c>
      <c r="I71" s="121"/>
    </row>
    <row r="72" s="92" customFormat="1" customHeight="1" spans="1:9">
      <c r="A72" s="115">
        <v>54</v>
      </c>
      <c r="B72" s="171" t="s">
        <v>163</v>
      </c>
      <c r="C72" s="115" t="s">
        <v>111</v>
      </c>
      <c r="D72" s="115" t="s">
        <v>41</v>
      </c>
      <c r="E72" s="115" t="s">
        <v>27</v>
      </c>
      <c r="F72" s="70" t="s">
        <v>28</v>
      </c>
      <c r="G72" s="115">
        <v>1</v>
      </c>
      <c r="H72" s="105">
        <v>410</v>
      </c>
      <c r="I72" s="7"/>
    </row>
    <row r="73" s="92" customFormat="1" customHeight="1" spans="1:9">
      <c r="A73" s="115">
        <v>55</v>
      </c>
      <c r="B73" s="107" t="s">
        <v>164</v>
      </c>
      <c r="C73" s="107" t="s">
        <v>111</v>
      </c>
      <c r="D73" s="104" t="s">
        <v>165</v>
      </c>
      <c r="E73" s="70" t="s">
        <v>31</v>
      </c>
      <c r="F73" s="70" t="s">
        <v>28</v>
      </c>
      <c r="G73" s="103">
        <v>1</v>
      </c>
      <c r="H73" s="113">
        <v>360</v>
      </c>
      <c r="I73" s="7"/>
    </row>
    <row r="74" s="92" customFormat="1" customHeight="1" spans="1:9">
      <c r="A74" s="115">
        <v>56</v>
      </c>
      <c r="B74" s="107" t="s">
        <v>166</v>
      </c>
      <c r="C74" s="107" t="s">
        <v>111</v>
      </c>
      <c r="D74" s="104" t="s">
        <v>167</v>
      </c>
      <c r="E74" s="70" t="s">
        <v>31</v>
      </c>
      <c r="F74" s="70" t="s">
        <v>28</v>
      </c>
      <c r="G74" s="103">
        <v>1</v>
      </c>
      <c r="H74" s="105">
        <v>410</v>
      </c>
      <c r="I74" s="7"/>
    </row>
    <row r="75" s="92" customFormat="1" customHeight="1" spans="1:9">
      <c r="A75" s="115">
        <v>57</v>
      </c>
      <c r="B75" s="107" t="s">
        <v>168</v>
      </c>
      <c r="C75" s="107" t="s">
        <v>111</v>
      </c>
      <c r="D75" s="104" t="s">
        <v>169</v>
      </c>
      <c r="E75" s="70" t="s">
        <v>31</v>
      </c>
      <c r="F75" s="70" t="s">
        <v>28</v>
      </c>
      <c r="G75" s="103">
        <v>1</v>
      </c>
      <c r="H75" s="113">
        <v>360</v>
      </c>
      <c r="I75" s="7"/>
    </row>
    <row r="76" s="92" customFormat="1" customHeight="1" spans="1:9">
      <c r="A76" s="115">
        <v>58</v>
      </c>
      <c r="B76" s="107" t="s">
        <v>170</v>
      </c>
      <c r="C76" s="107" t="s">
        <v>111</v>
      </c>
      <c r="D76" s="104" t="s">
        <v>171</v>
      </c>
      <c r="E76" s="70" t="s">
        <v>27</v>
      </c>
      <c r="F76" s="70" t="s">
        <v>28</v>
      </c>
      <c r="G76" s="103">
        <v>1</v>
      </c>
      <c r="H76" s="105">
        <v>410</v>
      </c>
      <c r="I76" s="7"/>
    </row>
    <row r="77" s="92" customFormat="1" customHeight="1" spans="1:9">
      <c r="A77" s="115">
        <v>59</v>
      </c>
      <c r="B77" s="107" t="s">
        <v>172</v>
      </c>
      <c r="C77" s="107" t="s">
        <v>111</v>
      </c>
      <c r="D77" s="104" t="s">
        <v>173</v>
      </c>
      <c r="E77" s="70" t="s">
        <v>31</v>
      </c>
      <c r="F77" s="70" t="s">
        <v>28</v>
      </c>
      <c r="G77" s="103">
        <v>1</v>
      </c>
      <c r="H77" s="113">
        <v>360</v>
      </c>
      <c r="I77" s="7"/>
    </row>
    <row r="78" s="92" customFormat="1" customHeight="1" spans="1:9">
      <c r="A78" s="115">
        <v>60</v>
      </c>
      <c r="B78" s="107" t="s">
        <v>174</v>
      </c>
      <c r="C78" s="107" t="s">
        <v>111</v>
      </c>
      <c r="D78" s="104" t="s">
        <v>175</v>
      </c>
      <c r="E78" s="115" t="s">
        <v>27</v>
      </c>
      <c r="F78" s="70" t="s">
        <v>28</v>
      </c>
      <c r="G78" s="103">
        <v>1</v>
      </c>
      <c r="H78" s="113">
        <v>360</v>
      </c>
      <c r="I78" s="7"/>
    </row>
    <row r="79" s="92" customFormat="1" customHeight="1" spans="1:9">
      <c r="A79" s="115">
        <v>61</v>
      </c>
      <c r="B79" s="107" t="s">
        <v>176</v>
      </c>
      <c r="C79" s="107" t="s">
        <v>111</v>
      </c>
      <c r="D79" s="104" t="s">
        <v>177</v>
      </c>
      <c r="E79" s="115" t="s">
        <v>27</v>
      </c>
      <c r="F79" s="70" t="s">
        <v>28</v>
      </c>
      <c r="G79" s="103">
        <v>1</v>
      </c>
      <c r="H79" s="113">
        <v>360</v>
      </c>
      <c r="I79" s="7"/>
    </row>
    <row r="80" s="92" customFormat="1" customHeight="1" spans="1:9">
      <c r="A80" s="115">
        <v>62</v>
      </c>
      <c r="B80" s="107" t="s">
        <v>178</v>
      </c>
      <c r="C80" s="107" t="s">
        <v>111</v>
      </c>
      <c r="D80" s="104" t="s">
        <v>179</v>
      </c>
      <c r="E80" s="115" t="s">
        <v>27</v>
      </c>
      <c r="F80" s="70" t="s">
        <v>28</v>
      </c>
      <c r="G80" s="103">
        <v>1</v>
      </c>
      <c r="H80" s="113">
        <v>360</v>
      </c>
      <c r="I80" s="7"/>
    </row>
    <row r="81" s="92" customFormat="1" customHeight="1" spans="1:9">
      <c r="A81" s="115">
        <v>63</v>
      </c>
      <c r="B81" s="107" t="s">
        <v>180</v>
      </c>
      <c r="C81" s="107" t="s">
        <v>111</v>
      </c>
      <c r="D81" s="104" t="s">
        <v>181</v>
      </c>
      <c r="E81" s="115" t="s">
        <v>27</v>
      </c>
      <c r="F81" s="70" t="s">
        <v>28</v>
      </c>
      <c r="G81" s="103">
        <v>1</v>
      </c>
      <c r="H81" s="113">
        <v>360</v>
      </c>
      <c r="I81" s="7"/>
    </row>
    <row r="82" s="92" customFormat="1" customHeight="1" spans="1:9">
      <c r="A82" s="115">
        <v>64</v>
      </c>
      <c r="B82" s="107" t="s">
        <v>182</v>
      </c>
      <c r="C82" s="107" t="s">
        <v>111</v>
      </c>
      <c r="D82" s="104" t="s">
        <v>183</v>
      </c>
      <c r="E82" s="70" t="s">
        <v>31</v>
      </c>
      <c r="F82" s="70" t="s">
        <v>28</v>
      </c>
      <c r="G82" s="103">
        <v>1</v>
      </c>
      <c r="H82" s="113">
        <v>360</v>
      </c>
      <c r="I82" s="7"/>
    </row>
    <row r="83" s="92" customFormat="1" customHeight="1" spans="1:9">
      <c r="A83" s="115">
        <v>65</v>
      </c>
      <c r="B83" s="107" t="s">
        <v>184</v>
      </c>
      <c r="C83" s="107" t="s">
        <v>111</v>
      </c>
      <c r="D83" s="104" t="s">
        <v>185</v>
      </c>
      <c r="E83" s="70" t="s">
        <v>31</v>
      </c>
      <c r="F83" s="70" t="s">
        <v>28</v>
      </c>
      <c r="G83" s="103">
        <v>1</v>
      </c>
      <c r="H83" s="113">
        <v>410</v>
      </c>
      <c r="I83" s="7"/>
    </row>
    <row r="84" s="92" customFormat="1" customHeight="1" spans="1:9">
      <c r="A84" s="115">
        <v>66</v>
      </c>
      <c r="B84" s="174" t="s">
        <v>186</v>
      </c>
      <c r="C84" s="107" t="s">
        <v>187</v>
      </c>
      <c r="D84" s="107" t="s">
        <v>188</v>
      </c>
      <c r="E84" s="71" t="s">
        <v>27</v>
      </c>
      <c r="F84" s="70" t="s">
        <v>28</v>
      </c>
      <c r="G84" s="103">
        <v>1</v>
      </c>
      <c r="H84" s="105">
        <v>410</v>
      </c>
      <c r="I84" s="7" t="s">
        <v>189</v>
      </c>
    </row>
    <row r="85" s="92" customFormat="1" customHeight="1" spans="1:9">
      <c r="A85" s="115">
        <v>67</v>
      </c>
      <c r="B85" s="174" t="s">
        <v>190</v>
      </c>
      <c r="C85" s="107" t="s">
        <v>187</v>
      </c>
      <c r="D85" s="107" t="s">
        <v>191</v>
      </c>
      <c r="E85" s="71" t="s">
        <v>31</v>
      </c>
      <c r="F85" s="70" t="s">
        <v>28</v>
      </c>
      <c r="G85" s="103">
        <v>1</v>
      </c>
      <c r="H85" s="105">
        <v>410</v>
      </c>
      <c r="I85" s="121"/>
    </row>
    <row r="86" s="92" customFormat="1" customHeight="1" spans="1:9">
      <c r="A86" s="115">
        <v>68</v>
      </c>
      <c r="B86" s="171" t="s">
        <v>192</v>
      </c>
      <c r="C86" s="107" t="s">
        <v>187</v>
      </c>
      <c r="D86" s="107" t="s">
        <v>193</v>
      </c>
      <c r="E86" s="71" t="s">
        <v>31</v>
      </c>
      <c r="F86" s="70" t="s">
        <v>28</v>
      </c>
      <c r="G86" s="103">
        <v>1</v>
      </c>
      <c r="H86" s="105">
        <v>410</v>
      </c>
      <c r="I86" s="121"/>
    </row>
    <row r="87" s="92" customFormat="1" customHeight="1" spans="1:9">
      <c r="A87" s="115">
        <v>69</v>
      </c>
      <c r="B87" s="171" t="s">
        <v>194</v>
      </c>
      <c r="C87" s="107" t="s">
        <v>187</v>
      </c>
      <c r="D87" s="113" t="s">
        <v>195</v>
      </c>
      <c r="E87" s="71" t="s">
        <v>31</v>
      </c>
      <c r="F87" s="71" t="s">
        <v>28</v>
      </c>
      <c r="G87" s="103">
        <v>2</v>
      </c>
      <c r="H87" s="105">
        <v>720</v>
      </c>
      <c r="I87" s="121"/>
    </row>
    <row r="88" s="92" customFormat="1" customHeight="1" spans="1:9">
      <c r="A88" s="103"/>
      <c r="B88" s="113"/>
      <c r="C88" s="107"/>
      <c r="D88" s="104" t="s">
        <v>196</v>
      </c>
      <c r="E88" s="70" t="s">
        <v>27</v>
      </c>
      <c r="F88" s="70" t="s">
        <v>53</v>
      </c>
      <c r="G88" s="103"/>
      <c r="H88" s="105"/>
      <c r="I88" s="121"/>
    </row>
    <row r="89" s="92" customFormat="1" customHeight="1" spans="1:9">
      <c r="A89" s="103">
        <v>70</v>
      </c>
      <c r="B89" s="174" t="s">
        <v>197</v>
      </c>
      <c r="C89" s="107" t="s">
        <v>187</v>
      </c>
      <c r="D89" s="107" t="s">
        <v>198</v>
      </c>
      <c r="E89" s="71" t="s">
        <v>31</v>
      </c>
      <c r="F89" s="70" t="s">
        <v>28</v>
      </c>
      <c r="G89" s="103">
        <v>1</v>
      </c>
      <c r="H89" s="105">
        <v>410</v>
      </c>
      <c r="I89" s="121"/>
    </row>
    <row r="90" s="92" customFormat="1" customHeight="1" spans="1:9">
      <c r="A90" s="103">
        <v>71</v>
      </c>
      <c r="B90" s="174" t="s">
        <v>199</v>
      </c>
      <c r="C90" s="107" t="s">
        <v>187</v>
      </c>
      <c r="D90" s="107" t="s">
        <v>200</v>
      </c>
      <c r="E90" s="71" t="s">
        <v>31</v>
      </c>
      <c r="F90" s="70" t="s">
        <v>28</v>
      </c>
      <c r="G90" s="103">
        <v>1</v>
      </c>
      <c r="H90" s="105">
        <v>410</v>
      </c>
      <c r="I90" s="121"/>
    </row>
    <row r="91" s="92" customFormat="1" customHeight="1" spans="1:9">
      <c r="A91" s="103">
        <v>72</v>
      </c>
      <c r="B91" s="174" t="s">
        <v>201</v>
      </c>
      <c r="C91" s="107" t="s">
        <v>187</v>
      </c>
      <c r="D91" s="107" t="s">
        <v>202</v>
      </c>
      <c r="E91" s="71" t="s">
        <v>31</v>
      </c>
      <c r="F91" s="70" t="s">
        <v>28</v>
      </c>
      <c r="G91" s="103">
        <v>1</v>
      </c>
      <c r="H91" s="105">
        <v>410</v>
      </c>
      <c r="I91" s="121"/>
    </row>
    <row r="92" s="92" customFormat="1" customHeight="1" spans="1:9">
      <c r="A92" s="103">
        <v>73</v>
      </c>
      <c r="B92" s="174" t="s">
        <v>203</v>
      </c>
      <c r="C92" s="107" t="s">
        <v>187</v>
      </c>
      <c r="D92" s="107" t="s">
        <v>204</v>
      </c>
      <c r="E92" s="71" t="s">
        <v>31</v>
      </c>
      <c r="F92" s="70" t="s">
        <v>28</v>
      </c>
      <c r="G92" s="103">
        <v>1</v>
      </c>
      <c r="H92" s="105">
        <v>410</v>
      </c>
      <c r="I92" s="121"/>
    </row>
    <row r="93" s="92" customFormat="1" customHeight="1" spans="1:9">
      <c r="A93" s="103">
        <v>74</v>
      </c>
      <c r="B93" s="174" t="s">
        <v>205</v>
      </c>
      <c r="C93" s="107" t="s">
        <v>187</v>
      </c>
      <c r="D93" s="107" t="s">
        <v>206</v>
      </c>
      <c r="E93" s="71" t="s">
        <v>27</v>
      </c>
      <c r="F93" s="70" t="s">
        <v>28</v>
      </c>
      <c r="G93" s="103">
        <v>1</v>
      </c>
      <c r="H93" s="105">
        <v>410</v>
      </c>
      <c r="I93" s="121"/>
    </row>
    <row r="94" s="92" customFormat="1" customHeight="1" spans="1:9">
      <c r="A94" s="103">
        <v>75</v>
      </c>
      <c r="B94" s="174" t="s">
        <v>207</v>
      </c>
      <c r="C94" s="107" t="s">
        <v>187</v>
      </c>
      <c r="D94" s="107" t="s">
        <v>208</v>
      </c>
      <c r="E94" s="71" t="s">
        <v>27</v>
      </c>
      <c r="F94" s="71" t="s">
        <v>28</v>
      </c>
      <c r="G94" s="103">
        <v>2</v>
      </c>
      <c r="H94" s="113">
        <v>520</v>
      </c>
      <c r="I94" s="121"/>
    </row>
    <row r="95" s="92" customFormat="1" customHeight="1" spans="1:9">
      <c r="A95" s="103"/>
      <c r="B95" s="107"/>
      <c r="C95" s="107"/>
      <c r="D95" s="104" t="s">
        <v>209</v>
      </c>
      <c r="E95" s="70" t="s">
        <v>31</v>
      </c>
      <c r="F95" s="70" t="s">
        <v>73</v>
      </c>
      <c r="G95" s="103"/>
      <c r="H95" s="105"/>
      <c r="I95" s="121"/>
    </row>
    <row r="96" s="92" customFormat="1" customHeight="1" spans="1:9">
      <c r="A96" s="103">
        <v>76</v>
      </c>
      <c r="B96" s="171" t="s">
        <v>210</v>
      </c>
      <c r="C96" s="107" t="s">
        <v>187</v>
      </c>
      <c r="D96" s="107" t="s">
        <v>211</v>
      </c>
      <c r="E96" s="71" t="s">
        <v>27</v>
      </c>
      <c r="F96" s="70" t="s">
        <v>28</v>
      </c>
      <c r="G96" s="103">
        <v>1</v>
      </c>
      <c r="H96" s="113">
        <v>360</v>
      </c>
      <c r="I96" s="121"/>
    </row>
    <row r="97" s="92" customFormat="1" customHeight="1" spans="1:9">
      <c r="A97" s="103">
        <v>77</v>
      </c>
      <c r="B97" s="171" t="s">
        <v>212</v>
      </c>
      <c r="C97" s="107" t="s">
        <v>187</v>
      </c>
      <c r="D97" s="107" t="s">
        <v>213</v>
      </c>
      <c r="E97" s="70" t="s">
        <v>27</v>
      </c>
      <c r="F97" s="70" t="s">
        <v>28</v>
      </c>
      <c r="G97" s="103">
        <v>2</v>
      </c>
      <c r="H97" s="113">
        <v>520</v>
      </c>
      <c r="I97" s="121"/>
    </row>
    <row r="98" s="92" customFormat="1" customHeight="1" spans="1:9">
      <c r="A98" s="103"/>
      <c r="B98" s="113"/>
      <c r="C98" s="107"/>
      <c r="D98" s="104" t="s">
        <v>214</v>
      </c>
      <c r="E98" s="70" t="s">
        <v>31</v>
      </c>
      <c r="F98" s="70" t="s">
        <v>73</v>
      </c>
      <c r="G98" s="103"/>
      <c r="H98" s="105"/>
      <c r="I98" s="121"/>
    </row>
    <row r="99" s="92" customFormat="1" customHeight="1" spans="1:9">
      <c r="A99" s="103">
        <v>78</v>
      </c>
      <c r="B99" s="171" t="s">
        <v>215</v>
      </c>
      <c r="C99" s="107" t="s">
        <v>187</v>
      </c>
      <c r="D99" s="107" t="s">
        <v>216</v>
      </c>
      <c r="E99" s="71" t="s">
        <v>31</v>
      </c>
      <c r="F99" s="70" t="s">
        <v>28</v>
      </c>
      <c r="G99" s="103">
        <v>1</v>
      </c>
      <c r="H99" s="113">
        <v>260</v>
      </c>
      <c r="I99" s="121"/>
    </row>
    <row r="100" s="92" customFormat="1" customHeight="1" spans="1:9">
      <c r="A100" s="103">
        <v>79</v>
      </c>
      <c r="B100" s="171" t="s">
        <v>217</v>
      </c>
      <c r="C100" s="107" t="s">
        <v>187</v>
      </c>
      <c r="D100" s="107" t="s">
        <v>218</v>
      </c>
      <c r="E100" s="71" t="s">
        <v>27</v>
      </c>
      <c r="F100" s="71" t="s">
        <v>28</v>
      </c>
      <c r="G100" s="103">
        <v>2</v>
      </c>
      <c r="H100" s="113">
        <v>520</v>
      </c>
      <c r="I100" s="121"/>
    </row>
    <row r="101" s="92" customFormat="1" customHeight="1" spans="1:9">
      <c r="A101" s="103"/>
      <c r="B101" s="113"/>
      <c r="C101" s="107"/>
      <c r="D101" s="104" t="s">
        <v>219</v>
      </c>
      <c r="E101" s="70" t="s">
        <v>31</v>
      </c>
      <c r="F101" s="70" t="s">
        <v>73</v>
      </c>
      <c r="G101" s="103"/>
      <c r="H101" s="105"/>
      <c r="I101" s="121"/>
    </row>
    <row r="102" s="92" customFormat="1" customHeight="1" spans="1:9">
      <c r="A102" s="103">
        <v>80</v>
      </c>
      <c r="B102" s="171" t="s">
        <v>220</v>
      </c>
      <c r="C102" s="107" t="s">
        <v>187</v>
      </c>
      <c r="D102" s="107" t="s">
        <v>221</v>
      </c>
      <c r="E102" s="71" t="s">
        <v>27</v>
      </c>
      <c r="F102" s="71" t="s">
        <v>28</v>
      </c>
      <c r="G102" s="103">
        <v>2</v>
      </c>
      <c r="H102" s="113">
        <v>520</v>
      </c>
      <c r="I102" s="121"/>
    </row>
    <row r="103" s="92" customFormat="1" customHeight="1" spans="1:9">
      <c r="A103" s="124"/>
      <c r="B103" s="124"/>
      <c r="C103" s="124"/>
      <c r="D103" s="107" t="s">
        <v>222</v>
      </c>
      <c r="E103" s="71" t="s">
        <v>31</v>
      </c>
      <c r="F103" s="71" t="s">
        <v>57</v>
      </c>
      <c r="G103" s="124"/>
      <c r="H103" s="124"/>
      <c r="I103" s="121"/>
    </row>
    <row r="104" s="92" customFormat="1" customHeight="1" spans="1:9">
      <c r="A104" s="103">
        <v>81</v>
      </c>
      <c r="B104" s="171" t="s">
        <v>223</v>
      </c>
      <c r="C104" s="107" t="s">
        <v>187</v>
      </c>
      <c r="D104" s="107" t="s">
        <v>224</v>
      </c>
      <c r="E104" s="71" t="s">
        <v>31</v>
      </c>
      <c r="F104" s="70" t="s">
        <v>28</v>
      </c>
      <c r="G104" s="103">
        <v>1</v>
      </c>
      <c r="H104" s="113">
        <v>260</v>
      </c>
      <c r="I104" s="121"/>
    </row>
    <row r="105" s="92" customFormat="1" customHeight="1" spans="1:9">
      <c r="A105" s="103">
        <v>82</v>
      </c>
      <c r="B105" s="107" t="s">
        <v>225</v>
      </c>
      <c r="C105" s="104" t="s">
        <v>111</v>
      </c>
      <c r="D105" s="104" t="s">
        <v>226</v>
      </c>
      <c r="E105" s="70" t="s">
        <v>31</v>
      </c>
      <c r="F105" s="70" t="s">
        <v>28</v>
      </c>
      <c r="G105" s="103">
        <v>2</v>
      </c>
      <c r="H105" s="105">
        <v>820</v>
      </c>
      <c r="I105" s="104"/>
    </row>
    <row r="106" s="92" customFormat="1" customHeight="1" spans="1:9">
      <c r="A106" s="103"/>
      <c r="B106" s="104"/>
      <c r="C106" s="104"/>
      <c r="D106" s="104" t="s">
        <v>227</v>
      </c>
      <c r="E106" s="70" t="s">
        <v>27</v>
      </c>
      <c r="F106" s="70" t="s">
        <v>59</v>
      </c>
      <c r="G106" s="103"/>
      <c r="H106" s="105"/>
      <c r="I106" s="145"/>
    </row>
    <row r="107" s="92" customFormat="1" customHeight="1" spans="1:9">
      <c r="A107" s="103">
        <v>83</v>
      </c>
      <c r="B107" s="125" t="s">
        <v>228</v>
      </c>
      <c r="C107" s="107" t="s">
        <v>61</v>
      </c>
      <c r="D107" s="107" t="s">
        <v>229</v>
      </c>
      <c r="E107" s="71" t="s">
        <v>31</v>
      </c>
      <c r="F107" s="70" t="s">
        <v>28</v>
      </c>
      <c r="G107" s="103">
        <v>1</v>
      </c>
      <c r="H107" s="105">
        <v>410</v>
      </c>
      <c r="I107" s="7"/>
    </row>
    <row r="108" s="92" customFormat="1" customHeight="1" spans="1:9">
      <c r="A108" s="103">
        <v>84</v>
      </c>
      <c r="B108" s="125" t="s">
        <v>230</v>
      </c>
      <c r="C108" s="107" t="s">
        <v>61</v>
      </c>
      <c r="D108" s="107" t="s">
        <v>231</v>
      </c>
      <c r="E108" s="71" t="s">
        <v>27</v>
      </c>
      <c r="F108" s="70" t="s">
        <v>28</v>
      </c>
      <c r="G108" s="103">
        <v>1</v>
      </c>
      <c r="H108" s="105">
        <v>410</v>
      </c>
      <c r="I108" s="7"/>
    </row>
    <row r="109" s="92" customFormat="1" customHeight="1" spans="1:9">
      <c r="A109" s="103">
        <v>85</v>
      </c>
      <c r="B109" s="52" t="s">
        <v>232</v>
      </c>
      <c r="C109" s="126" t="s">
        <v>111</v>
      </c>
      <c r="D109" s="126" t="s">
        <v>233</v>
      </c>
      <c r="E109" s="127" t="s">
        <v>27</v>
      </c>
      <c r="F109" s="70" t="s">
        <v>28</v>
      </c>
      <c r="G109" s="128">
        <v>1</v>
      </c>
      <c r="H109" s="129">
        <v>380</v>
      </c>
      <c r="I109" s="76" t="s">
        <v>234</v>
      </c>
    </row>
    <row r="110" s="92" customFormat="1" customHeight="1" spans="1:9">
      <c r="A110" s="103">
        <v>86</v>
      </c>
      <c r="B110" s="52" t="s">
        <v>235</v>
      </c>
      <c r="C110" s="104" t="s">
        <v>111</v>
      </c>
      <c r="D110" s="130" t="s">
        <v>236</v>
      </c>
      <c r="E110" s="130" t="s">
        <v>27</v>
      </c>
      <c r="F110" s="130" t="s">
        <v>28</v>
      </c>
      <c r="G110" s="131">
        <v>2</v>
      </c>
      <c r="H110" s="132">
        <v>760</v>
      </c>
      <c r="I110" s="146" t="s">
        <v>237</v>
      </c>
    </row>
    <row r="111" s="92" customFormat="1" customHeight="1" spans="1:9">
      <c r="A111" s="133"/>
      <c r="B111" s="134"/>
      <c r="C111" s="133"/>
      <c r="D111" s="104" t="s">
        <v>238</v>
      </c>
      <c r="E111" s="70" t="s">
        <v>31</v>
      </c>
      <c r="F111" s="70" t="s">
        <v>49</v>
      </c>
      <c r="G111" s="103"/>
      <c r="H111" s="105"/>
      <c r="I111" s="147"/>
    </row>
    <row r="112" s="92" customFormat="1" customHeight="1" spans="1:9">
      <c r="A112" s="135">
        <v>87</v>
      </c>
      <c r="B112" s="52" t="s">
        <v>239</v>
      </c>
      <c r="C112" s="107" t="s">
        <v>187</v>
      </c>
      <c r="D112" s="135" t="s">
        <v>240</v>
      </c>
      <c r="E112" s="70" t="s">
        <v>27</v>
      </c>
      <c r="F112" s="70" t="s">
        <v>28</v>
      </c>
      <c r="G112" s="103">
        <v>1</v>
      </c>
      <c r="H112" s="105">
        <v>410</v>
      </c>
      <c r="I112" s="147" t="s">
        <v>241</v>
      </c>
    </row>
    <row r="113" s="92" customFormat="1" customHeight="1" spans="1:9">
      <c r="A113" s="135">
        <v>88</v>
      </c>
      <c r="B113" s="52" t="s">
        <v>242</v>
      </c>
      <c r="C113" s="107" t="s">
        <v>61</v>
      </c>
      <c r="D113" s="135" t="s">
        <v>243</v>
      </c>
      <c r="E113" s="70" t="s">
        <v>31</v>
      </c>
      <c r="F113" s="70" t="s">
        <v>28</v>
      </c>
      <c r="G113" s="103">
        <v>3</v>
      </c>
      <c r="H113" s="105">
        <v>1230</v>
      </c>
      <c r="I113" s="148" t="s">
        <v>244</v>
      </c>
    </row>
    <row r="114" s="92" customFormat="1" customHeight="1" spans="1:9">
      <c r="A114" s="133"/>
      <c r="B114" s="134"/>
      <c r="C114" s="135"/>
      <c r="D114" s="104" t="s">
        <v>245</v>
      </c>
      <c r="E114" s="70" t="s">
        <v>27</v>
      </c>
      <c r="F114" s="70" t="s">
        <v>59</v>
      </c>
      <c r="G114" s="103"/>
      <c r="H114" s="105"/>
      <c r="I114" s="148"/>
    </row>
    <row r="115" s="92" customFormat="1" customHeight="1" spans="1:9">
      <c r="A115" s="133"/>
      <c r="B115" s="134"/>
      <c r="C115" s="135"/>
      <c r="D115" s="74" t="s">
        <v>246</v>
      </c>
      <c r="E115" s="135" t="s">
        <v>31</v>
      </c>
      <c r="F115" s="135" t="s">
        <v>247</v>
      </c>
      <c r="G115" s="136"/>
      <c r="H115" s="134"/>
      <c r="I115" s="147"/>
    </row>
    <row r="116" s="92" customFormat="1" customHeight="1" spans="1:9">
      <c r="A116" s="56">
        <v>89</v>
      </c>
      <c r="B116" s="52" t="s">
        <v>248</v>
      </c>
      <c r="C116" s="107" t="s">
        <v>61</v>
      </c>
      <c r="D116" s="74" t="s">
        <v>249</v>
      </c>
      <c r="E116" s="135" t="s">
        <v>27</v>
      </c>
      <c r="F116" s="135" t="s">
        <v>28</v>
      </c>
      <c r="G116" s="136">
        <v>1</v>
      </c>
      <c r="H116" s="134">
        <v>380</v>
      </c>
      <c r="I116" s="149" t="s">
        <v>250</v>
      </c>
    </row>
    <row r="117" s="92" customFormat="1" customHeight="1" spans="1:9">
      <c r="A117" s="56">
        <v>90</v>
      </c>
      <c r="B117" s="123" t="s">
        <v>251</v>
      </c>
      <c r="C117" s="107" t="s">
        <v>111</v>
      </c>
      <c r="D117" s="135" t="s">
        <v>252</v>
      </c>
      <c r="E117" s="70" t="s">
        <v>27</v>
      </c>
      <c r="F117" s="70" t="s">
        <v>28</v>
      </c>
      <c r="G117" s="103">
        <v>1</v>
      </c>
      <c r="H117" s="105">
        <v>410</v>
      </c>
      <c r="I117" s="150" t="s">
        <v>253</v>
      </c>
    </row>
    <row r="118" s="92" customFormat="1" customHeight="1" spans="1:9">
      <c r="A118" s="56">
        <v>91</v>
      </c>
      <c r="B118" s="104"/>
      <c r="C118" s="104" t="s">
        <v>111</v>
      </c>
      <c r="D118" s="104" t="s">
        <v>254</v>
      </c>
      <c r="E118" s="104" t="s">
        <v>27</v>
      </c>
      <c r="F118" s="104" t="s">
        <v>28</v>
      </c>
      <c r="G118" s="104">
        <v>1</v>
      </c>
      <c r="H118" s="104">
        <v>380</v>
      </c>
      <c r="I118" s="151" t="s">
        <v>255</v>
      </c>
    </row>
    <row r="119" s="92" customFormat="1" customHeight="1" spans="1:9">
      <c r="A119" s="56">
        <v>92</v>
      </c>
      <c r="B119" s="137" t="s">
        <v>256</v>
      </c>
      <c r="C119" s="104" t="s">
        <v>111</v>
      </c>
      <c r="D119" s="104" t="s">
        <v>257</v>
      </c>
      <c r="E119" s="104" t="s">
        <v>27</v>
      </c>
      <c r="F119" s="104" t="s">
        <v>28</v>
      </c>
      <c r="G119" s="104">
        <v>1</v>
      </c>
      <c r="H119" s="104">
        <v>380</v>
      </c>
      <c r="I119" s="152" t="s">
        <v>258</v>
      </c>
    </row>
    <row r="120" s="92" customFormat="1" customHeight="1" spans="1:9">
      <c r="A120" s="56">
        <v>93</v>
      </c>
      <c r="B120" s="137"/>
      <c r="C120" s="104" t="s">
        <v>61</v>
      </c>
      <c r="D120" s="104" t="s">
        <v>259</v>
      </c>
      <c r="E120" s="104" t="s">
        <v>31</v>
      </c>
      <c r="F120" s="104" t="s">
        <v>28</v>
      </c>
      <c r="G120" s="104">
        <v>2</v>
      </c>
      <c r="H120" s="104">
        <v>820</v>
      </c>
      <c r="I120" s="69" t="s">
        <v>260</v>
      </c>
    </row>
    <row r="121" s="92" customFormat="1" customHeight="1" spans="1:9">
      <c r="A121" s="56"/>
      <c r="B121" s="137"/>
      <c r="C121" s="104"/>
      <c r="D121" s="104" t="s">
        <v>261</v>
      </c>
      <c r="E121" s="104" t="s">
        <v>31</v>
      </c>
      <c r="F121" s="104" t="s">
        <v>49</v>
      </c>
      <c r="G121" s="104"/>
      <c r="H121" s="104"/>
      <c r="I121" s="69"/>
    </row>
    <row r="122" s="92" customFormat="1" customHeight="1" spans="1:9">
      <c r="A122" s="138"/>
      <c r="B122" s="123"/>
      <c r="C122" s="139"/>
      <c r="D122" s="104"/>
      <c r="E122" s="104"/>
      <c r="F122" s="104"/>
      <c r="G122" s="104"/>
      <c r="H122" s="104"/>
      <c r="I122" s="152"/>
    </row>
    <row r="123" s="92" customFormat="1" customHeight="1" spans="1:9">
      <c r="A123" s="140"/>
      <c r="B123" s="141"/>
      <c r="C123" s="142"/>
      <c r="D123" s="142"/>
      <c r="E123" s="142"/>
      <c r="F123" s="143"/>
      <c r="G123" s="143"/>
      <c r="H123" s="142"/>
      <c r="I123" s="140"/>
    </row>
    <row r="124" s="92" customFormat="1" customHeight="1" spans="1:9">
      <c r="A124" s="140"/>
      <c r="B124" s="141"/>
      <c r="C124" s="142"/>
      <c r="D124" s="142"/>
      <c r="E124" s="142"/>
      <c r="F124" s="143"/>
      <c r="G124" s="144">
        <f>SUM(G3:G123)</f>
        <v>119</v>
      </c>
      <c r="H124" s="121">
        <f>SUM(H3:H123)</f>
        <v>45160</v>
      </c>
      <c r="I124" s="140"/>
    </row>
    <row r="125" s="92" customFormat="1" customHeight="1" spans="1:9">
      <c r="A125" s="94"/>
      <c r="B125" s="95"/>
      <c r="C125" s="96"/>
      <c r="D125" s="96"/>
      <c r="E125" s="96"/>
      <c r="F125" s="97"/>
      <c r="G125" s="97"/>
      <c r="H125" s="96"/>
      <c r="I125" s="94"/>
    </row>
  </sheetData>
  <autoFilter ref="A2:P121">
    <extLst/>
  </autoFilter>
  <mergeCells count="4">
    <mergeCell ref="A1:I1"/>
    <mergeCell ref="I110:I111"/>
    <mergeCell ref="I113:I115"/>
    <mergeCell ref="I120:I121"/>
  </mergeCells>
  <conditionalFormatting sqref="D115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1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314583333333333" right="0.393055555555556" top="0.393055555555556" bottom="0.432638888888889" header="0.196527777777778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I86"/>
  <sheetViews>
    <sheetView workbookViewId="0">
      <selection activeCell="K12" sqref="K12"/>
    </sheetView>
  </sheetViews>
  <sheetFormatPr defaultColWidth="9" defaultRowHeight="14.25"/>
  <cols>
    <col min="1" max="1" width="7" style="57" customWidth="1"/>
    <col min="2" max="2" width="9.875" style="57" customWidth="1"/>
    <col min="3" max="3" width="18" style="57" customWidth="1"/>
    <col min="4" max="7" width="9" style="57"/>
    <col min="8" max="8" width="10.75" style="57" customWidth="1"/>
    <col min="9" max="9" width="14.875" style="60" customWidth="1"/>
    <col min="10" max="10" width="8.5" style="57" customWidth="1"/>
    <col min="11" max="243" width="9" style="57"/>
    <col min="244" max="16384" width="9" style="59"/>
  </cols>
  <sheetData>
    <row r="1" s="57" customFormat="1" ht="31" customHeight="1" spans="1:9">
      <c r="A1" s="61" t="s">
        <v>262</v>
      </c>
      <c r="B1" s="61"/>
      <c r="C1" s="62"/>
      <c r="D1" s="61"/>
      <c r="E1" s="61"/>
      <c r="F1" s="61"/>
      <c r="G1" s="61"/>
      <c r="H1" s="61"/>
      <c r="I1" s="60"/>
    </row>
    <row r="2" s="57" customFormat="1" ht="22.5" spans="1:9">
      <c r="A2" s="63" t="s">
        <v>263</v>
      </c>
      <c r="B2" s="63"/>
      <c r="C2" s="63"/>
      <c r="D2" s="61"/>
      <c r="E2" s="61"/>
      <c r="F2" s="61"/>
      <c r="G2" s="61"/>
      <c r="H2" s="64"/>
      <c r="I2" s="60"/>
    </row>
    <row r="3" s="57" customFormat="1" ht="33" customHeight="1" spans="1:9">
      <c r="A3" s="65" t="s">
        <v>1</v>
      </c>
      <c r="B3" s="65" t="s">
        <v>17</v>
      </c>
      <c r="C3" s="66" t="s">
        <v>264</v>
      </c>
      <c r="D3" s="65" t="s">
        <v>265</v>
      </c>
      <c r="E3" s="65" t="s">
        <v>266</v>
      </c>
      <c r="F3" s="65" t="s">
        <v>267</v>
      </c>
      <c r="G3" s="65" t="s">
        <v>268</v>
      </c>
      <c r="H3" s="65" t="s">
        <v>23</v>
      </c>
      <c r="I3" s="60"/>
    </row>
    <row r="4" s="57" customFormat="1" ht="15" customHeight="1" spans="1:9">
      <c r="A4" s="67">
        <v>1</v>
      </c>
      <c r="B4" s="50" t="s">
        <v>269</v>
      </c>
      <c r="C4" s="175" t="s">
        <v>270</v>
      </c>
      <c r="D4" s="7" t="s">
        <v>271</v>
      </c>
      <c r="E4" s="7" t="s">
        <v>28</v>
      </c>
      <c r="F4" s="7">
        <v>1</v>
      </c>
      <c r="G4" s="7">
        <v>410</v>
      </c>
      <c r="H4" s="50" t="s">
        <v>272</v>
      </c>
      <c r="I4" s="60"/>
    </row>
    <row r="5" s="57" customFormat="1" ht="15" customHeight="1" spans="1:9">
      <c r="A5" s="67">
        <v>2</v>
      </c>
      <c r="B5" s="50" t="s">
        <v>269</v>
      </c>
      <c r="C5" s="50" t="s">
        <v>273</v>
      </c>
      <c r="D5" s="7" t="s">
        <v>274</v>
      </c>
      <c r="E5" s="7" t="s">
        <v>28</v>
      </c>
      <c r="F5" s="7">
        <v>4</v>
      </c>
      <c r="G5" s="7">
        <v>1520</v>
      </c>
      <c r="H5" s="50" t="s">
        <v>272</v>
      </c>
      <c r="I5" s="60"/>
    </row>
    <row r="6" s="57" customFormat="1" ht="15" customHeight="1" spans="1:9">
      <c r="A6" s="67"/>
      <c r="B6" s="50"/>
      <c r="C6" s="50"/>
      <c r="D6" s="7" t="s">
        <v>275</v>
      </c>
      <c r="E6" s="7" t="s">
        <v>276</v>
      </c>
      <c r="F6" s="7"/>
      <c r="G6" s="7"/>
      <c r="H6" s="50"/>
      <c r="I6" s="60"/>
    </row>
    <row r="7" s="57" customFormat="1" ht="15" customHeight="1" spans="1:9">
      <c r="A7" s="67"/>
      <c r="B7" s="50"/>
      <c r="C7" s="50"/>
      <c r="D7" s="7" t="s">
        <v>277</v>
      </c>
      <c r="E7" s="7" t="s">
        <v>247</v>
      </c>
      <c r="F7" s="7"/>
      <c r="G7" s="7"/>
      <c r="H7" s="50"/>
      <c r="I7" s="60"/>
    </row>
    <row r="8" s="57" customFormat="1" ht="15" customHeight="1" spans="1:9">
      <c r="A8" s="67"/>
      <c r="B8" s="50"/>
      <c r="C8" s="50"/>
      <c r="D8" s="7" t="s">
        <v>278</v>
      </c>
      <c r="E8" s="7" t="s">
        <v>247</v>
      </c>
      <c r="F8" s="7"/>
      <c r="G8" s="7"/>
      <c r="H8" s="50"/>
      <c r="I8" s="60"/>
    </row>
    <row r="9" s="57" customFormat="1" ht="15" customHeight="1" spans="1:9">
      <c r="A9" s="67">
        <v>3</v>
      </c>
      <c r="B9" s="50" t="s">
        <v>269</v>
      </c>
      <c r="C9" s="50" t="s">
        <v>279</v>
      </c>
      <c r="D9" s="7" t="s">
        <v>280</v>
      </c>
      <c r="E9" s="7" t="s">
        <v>28</v>
      </c>
      <c r="F9" s="7">
        <v>1</v>
      </c>
      <c r="G9" s="7">
        <v>410</v>
      </c>
      <c r="H9" s="50" t="s">
        <v>272</v>
      </c>
      <c r="I9" s="60"/>
    </row>
    <row r="10" s="57" customFormat="1" ht="15" customHeight="1" spans="1:9">
      <c r="A10" s="67">
        <v>4</v>
      </c>
      <c r="B10" s="50" t="s">
        <v>269</v>
      </c>
      <c r="C10" s="50" t="s">
        <v>281</v>
      </c>
      <c r="D10" s="7" t="s">
        <v>282</v>
      </c>
      <c r="E10" s="7" t="s">
        <v>28</v>
      </c>
      <c r="F10" s="7">
        <v>1</v>
      </c>
      <c r="G10" s="7">
        <v>410</v>
      </c>
      <c r="H10" s="50" t="s">
        <v>272</v>
      </c>
      <c r="I10" s="60"/>
    </row>
    <row r="11" s="57" customFormat="1" ht="15" customHeight="1" spans="1:9">
      <c r="A11" s="67">
        <v>5</v>
      </c>
      <c r="B11" s="50" t="s">
        <v>269</v>
      </c>
      <c r="C11" s="50" t="s">
        <v>283</v>
      </c>
      <c r="D11" s="53" t="s">
        <v>284</v>
      </c>
      <c r="E11" s="53" t="s">
        <v>28</v>
      </c>
      <c r="F11" s="53">
        <v>1</v>
      </c>
      <c r="G11" s="52">
        <v>380</v>
      </c>
      <c r="H11" s="50" t="s">
        <v>272</v>
      </c>
      <c r="I11" s="60"/>
    </row>
    <row r="12" s="57" customFormat="1" ht="15" customHeight="1" spans="1:9">
      <c r="A12" s="67">
        <v>6</v>
      </c>
      <c r="B12" s="68" t="s">
        <v>269</v>
      </c>
      <c r="C12" s="50" t="s">
        <v>285</v>
      </c>
      <c r="D12" s="68" t="s">
        <v>286</v>
      </c>
      <c r="E12" s="69" t="s">
        <v>28</v>
      </c>
      <c r="F12" s="68">
        <v>1</v>
      </c>
      <c r="G12" s="68">
        <v>410</v>
      </c>
      <c r="H12" s="69" t="s">
        <v>287</v>
      </c>
      <c r="I12" s="60"/>
    </row>
    <row r="13" s="57" customFormat="1" ht="15" customHeight="1" spans="1:9">
      <c r="A13" s="52">
        <v>7</v>
      </c>
      <c r="B13" s="70" t="s">
        <v>269</v>
      </c>
      <c r="C13" s="176" t="s">
        <v>288</v>
      </c>
      <c r="D13" s="70" t="s">
        <v>289</v>
      </c>
      <c r="E13" s="71" t="s">
        <v>28</v>
      </c>
      <c r="F13" s="70">
        <v>2</v>
      </c>
      <c r="G13" s="70">
        <v>760</v>
      </c>
      <c r="H13" s="71" t="s">
        <v>287</v>
      </c>
      <c r="I13" s="60"/>
    </row>
    <row r="14" s="57" customFormat="1" ht="15" customHeight="1" spans="1:9">
      <c r="A14" s="52"/>
      <c r="B14" s="70"/>
      <c r="C14" s="70"/>
      <c r="D14" s="70" t="s">
        <v>290</v>
      </c>
      <c r="E14" s="71" t="s">
        <v>59</v>
      </c>
      <c r="F14" s="70"/>
      <c r="G14" s="70"/>
      <c r="H14" s="71"/>
      <c r="I14" s="60"/>
    </row>
    <row r="15" s="57" customFormat="1" ht="15" customHeight="1" spans="1:9">
      <c r="A15" s="67">
        <v>8</v>
      </c>
      <c r="B15" s="68" t="s">
        <v>269</v>
      </c>
      <c r="C15" s="177" t="s">
        <v>291</v>
      </c>
      <c r="D15" s="68" t="s">
        <v>292</v>
      </c>
      <c r="E15" s="69" t="s">
        <v>28</v>
      </c>
      <c r="F15" s="68">
        <v>1</v>
      </c>
      <c r="G15" s="68">
        <v>380</v>
      </c>
      <c r="H15" s="69" t="s">
        <v>287</v>
      </c>
      <c r="I15" s="60"/>
    </row>
    <row r="16" s="57" customFormat="1" ht="15" customHeight="1" spans="1:9">
      <c r="A16" s="67">
        <v>9</v>
      </c>
      <c r="B16" s="68" t="s">
        <v>269</v>
      </c>
      <c r="C16" s="50" t="s">
        <v>293</v>
      </c>
      <c r="D16" s="68" t="s">
        <v>294</v>
      </c>
      <c r="E16" s="69" t="s">
        <v>28</v>
      </c>
      <c r="F16" s="68">
        <v>1</v>
      </c>
      <c r="G16" s="68">
        <v>380</v>
      </c>
      <c r="H16" s="69" t="s">
        <v>287</v>
      </c>
      <c r="I16" s="60"/>
    </row>
    <row r="17" s="57" customFormat="1" ht="15" customHeight="1" spans="1:9">
      <c r="A17" s="67">
        <v>10</v>
      </c>
      <c r="B17" s="68" t="s">
        <v>269</v>
      </c>
      <c r="C17" s="50" t="s">
        <v>295</v>
      </c>
      <c r="D17" s="68" t="s">
        <v>296</v>
      </c>
      <c r="E17" s="69" t="s">
        <v>28</v>
      </c>
      <c r="F17" s="68">
        <v>1</v>
      </c>
      <c r="G17" s="68">
        <v>380</v>
      </c>
      <c r="H17" s="69" t="s">
        <v>287</v>
      </c>
      <c r="I17" s="60"/>
    </row>
    <row r="18" s="57" customFormat="1" ht="15" customHeight="1" spans="1:9">
      <c r="A18" s="67">
        <v>11</v>
      </c>
      <c r="B18" s="70" t="s">
        <v>269</v>
      </c>
      <c r="C18" s="176" t="s">
        <v>297</v>
      </c>
      <c r="D18" s="70" t="s">
        <v>298</v>
      </c>
      <c r="E18" s="71" t="s">
        <v>28</v>
      </c>
      <c r="F18" s="70">
        <v>1</v>
      </c>
      <c r="G18" s="70">
        <v>410</v>
      </c>
      <c r="H18" s="71" t="s">
        <v>287</v>
      </c>
      <c r="I18" s="60"/>
    </row>
    <row r="19" s="57" customFormat="1" ht="15" customHeight="1" spans="1:9">
      <c r="A19" s="67">
        <v>12</v>
      </c>
      <c r="B19" s="68" t="s">
        <v>269</v>
      </c>
      <c r="C19" s="72" t="s">
        <v>299</v>
      </c>
      <c r="D19" s="68" t="s">
        <v>300</v>
      </c>
      <c r="E19" s="69" t="s">
        <v>28</v>
      </c>
      <c r="F19" s="68">
        <v>1</v>
      </c>
      <c r="G19" s="68">
        <v>410</v>
      </c>
      <c r="H19" s="69" t="s">
        <v>287</v>
      </c>
      <c r="I19" s="60"/>
    </row>
    <row r="20" s="57" customFormat="1" ht="15" customHeight="1" spans="1:9">
      <c r="A20" s="67">
        <v>13</v>
      </c>
      <c r="B20" s="68" t="s">
        <v>269</v>
      </c>
      <c r="C20" s="72" t="s">
        <v>301</v>
      </c>
      <c r="D20" s="68" t="s">
        <v>302</v>
      </c>
      <c r="E20" s="69" t="s">
        <v>28</v>
      </c>
      <c r="F20" s="68">
        <v>1</v>
      </c>
      <c r="G20" s="68">
        <v>410</v>
      </c>
      <c r="H20" s="69" t="s">
        <v>287</v>
      </c>
      <c r="I20" s="60"/>
    </row>
    <row r="21" s="57" customFormat="1" ht="15" customHeight="1" spans="1:9">
      <c r="A21" s="67">
        <v>14</v>
      </c>
      <c r="B21" s="68" t="s">
        <v>269</v>
      </c>
      <c r="C21" s="72" t="s">
        <v>303</v>
      </c>
      <c r="D21" s="68" t="s">
        <v>304</v>
      </c>
      <c r="E21" s="68" t="s">
        <v>28</v>
      </c>
      <c r="F21" s="68">
        <v>1</v>
      </c>
      <c r="G21" s="68">
        <v>410</v>
      </c>
      <c r="H21" s="69" t="s">
        <v>287</v>
      </c>
      <c r="I21" s="60"/>
    </row>
    <row r="22" s="57" customFormat="1" ht="15" customHeight="1" spans="1:9">
      <c r="A22" s="67">
        <v>15</v>
      </c>
      <c r="B22" s="68" t="s">
        <v>269</v>
      </c>
      <c r="C22" s="72" t="s">
        <v>305</v>
      </c>
      <c r="D22" s="68" t="s">
        <v>306</v>
      </c>
      <c r="E22" s="68" t="s">
        <v>28</v>
      </c>
      <c r="F22" s="68">
        <v>1</v>
      </c>
      <c r="G22" s="68">
        <v>410</v>
      </c>
      <c r="H22" s="69" t="s">
        <v>287</v>
      </c>
      <c r="I22" s="60"/>
    </row>
    <row r="23" s="57" customFormat="1" ht="15" customHeight="1" spans="1:9">
      <c r="A23" s="67">
        <v>16</v>
      </c>
      <c r="B23" s="68" t="s">
        <v>269</v>
      </c>
      <c r="C23" s="50" t="s">
        <v>307</v>
      </c>
      <c r="D23" s="68" t="s">
        <v>308</v>
      </c>
      <c r="E23" s="68" t="s">
        <v>28</v>
      </c>
      <c r="F23" s="68">
        <v>1</v>
      </c>
      <c r="G23" s="68">
        <v>410</v>
      </c>
      <c r="H23" s="69" t="s">
        <v>287</v>
      </c>
      <c r="I23" s="60"/>
    </row>
    <row r="24" s="57" customFormat="1" ht="15" customHeight="1" spans="1:9">
      <c r="A24" s="67">
        <v>17</v>
      </c>
      <c r="B24" s="68" t="s">
        <v>269</v>
      </c>
      <c r="C24" s="72" t="s">
        <v>309</v>
      </c>
      <c r="D24" s="68" t="s">
        <v>310</v>
      </c>
      <c r="E24" s="68" t="s">
        <v>28</v>
      </c>
      <c r="F24" s="68">
        <v>1</v>
      </c>
      <c r="G24" s="68">
        <v>410</v>
      </c>
      <c r="H24" s="69" t="s">
        <v>287</v>
      </c>
      <c r="I24" s="60"/>
    </row>
    <row r="25" s="57" customFormat="1" ht="15" customHeight="1" spans="1:9">
      <c r="A25" s="67">
        <v>18</v>
      </c>
      <c r="B25" s="68" t="s">
        <v>269</v>
      </c>
      <c r="C25" s="72" t="s">
        <v>311</v>
      </c>
      <c r="D25" s="68" t="s">
        <v>312</v>
      </c>
      <c r="E25" s="68" t="s">
        <v>28</v>
      </c>
      <c r="F25" s="68">
        <v>1</v>
      </c>
      <c r="G25" s="68">
        <v>410</v>
      </c>
      <c r="H25" s="69" t="s">
        <v>287</v>
      </c>
      <c r="I25" s="60"/>
    </row>
    <row r="26" s="57" customFormat="1" ht="15" customHeight="1" spans="1:9">
      <c r="A26" s="67">
        <v>19</v>
      </c>
      <c r="B26" s="68" t="s">
        <v>269</v>
      </c>
      <c r="C26" s="176" t="s">
        <v>313</v>
      </c>
      <c r="D26" s="70" t="s">
        <v>314</v>
      </c>
      <c r="E26" s="68" t="s">
        <v>28</v>
      </c>
      <c r="F26" s="70">
        <v>1</v>
      </c>
      <c r="G26" s="68">
        <v>410</v>
      </c>
      <c r="H26" s="69" t="s">
        <v>287</v>
      </c>
      <c r="I26" s="60"/>
    </row>
    <row r="27" s="57" customFormat="1" ht="15" customHeight="1" spans="1:9">
      <c r="A27" s="67">
        <v>20</v>
      </c>
      <c r="B27" s="68" t="s">
        <v>269</v>
      </c>
      <c r="C27" s="72" t="s">
        <v>315</v>
      </c>
      <c r="D27" s="68" t="s">
        <v>316</v>
      </c>
      <c r="E27" s="68" t="s">
        <v>28</v>
      </c>
      <c r="F27" s="68">
        <v>1</v>
      </c>
      <c r="G27" s="68">
        <v>410</v>
      </c>
      <c r="H27" s="69" t="s">
        <v>287</v>
      </c>
      <c r="I27" s="60"/>
    </row>
    <row r="28" s="57" customFormat="1" ht="15" customHeight="1" spans="1:9">
      <c r="A28" s="67">
        <v>21</v>
      </c>
      <c r="B28" s="68" t="s">
        <v>269</v>
      </c>
      <c r="C28" s="72" t="s">
        <v>317</v>
      </c>
      <c r="D28" s="68" t="s">
        <v>318</v>
      </c>
      <c r="E28" s="68" t="s">
        <v>28</v>
      </c>
      <c r="F28" s="68">
        <v>1</v>
      </c>
      <c r="G28" s="68">
        <v>380</v>
      </c>
      <c r="H28" s="69" t="s">
        <v>287</v>
      </c>
      <c r="I28" s="60"/>
    </row>
    <row r="29" s="57" customFormat="1" ht="15" customHeight="1" spans="1:9">
      <c r="A29" s="67">
        <v>22</v>
      </c>
      <c r="B29" s="68" t="s">
        <v>269</v>
      </c>
      <c r="C29" s="50" t="s">
        <v>319</v>
      </c>
      <c r="D29" s="68" t="s">
        <v>320</v>
      </c>
      <c r="E29" s="68" t="s">
        <v>28</v>
      </c>
      <c r="F29" s="68">
        <v>1</v>
      </c>
      <c r="G29" s="68">
        <v>410</v>
      </c>
      <c r="H29" s="69" t="s">
        <v>287</v>
      </c>
      <c r="I29" s="60"/>
    </row>
    <row r="30" s="57" customFormat="1" ht="15" customHeight="1" spans="1:9">
      <c r="A30" s="67">
        <v>23</v>
      </c>
      <c r="B30" s="68" t="s">
        <v>269</v>
      </c>
      <c r="C30" s="72" t="s">
        <v>321</v>
      </c>
      <c r="D30" s="68" t="s">
        <v>322</v>
      </c>
      <c r="E30" s="68" t="s">
        <v>28</v>
      </c>
      <c r="F30" s="68">
        <v>1</v>
      </c>
      <c r="G30" s="68">
        <v>410</v>
      </c>
      <c r="H30" s="69" t="s">
        <v>287</v>
      </c>
      <c r="I30" s="60"/>
    </row>
    <row r="31" s="57" customFormat="1" ht="15" customHeight="1" spans="1:9">
      <c r="A31" s="67">
        <v>24</v>
      </c>
      <c r="B31" s="68" t="s">
        <v>269</v>
      </c>
      <c r="C31" s="72" t="s">
        <v>323</v>
      </c>
      <c r="D31" s="68" t="s">
        <v>324</v>
      </c>
      <c r="E31" s="68" t="s">
        <v>28</v>
      </c>
      <c r="F31" s="68">
        <v>1</v>
      </c>
      <c r="G31" s="68">
        <v>410</v>
      </c>
      <c r="H31" s="69" t="s">
        <v>287</v>
      </c>
      <c r="I31" s="60"/>
    </row>
    <row r="32" s="57" customFormat="1" ht="15" customHeight="1" spans="1:9">
      <c r="A32" s="67">
        <v>25</v>
      </c>
      <c r="B32" s="68" t="s">
        <v>269</v>
      </c>
      <c r="C32" s="72" t="s">
        <v>325</v>
      </c>
      <c r="D32" s="68" t="s">
        <v>326</v>
      </c>
      <c r="E32" s="68" t="s">
        <v>28</v>
      </c>
      <c r="F32" s="68">
        <v>1</v>
      </c>
      <c r="G32" s="68">
        <v>410</v>
      </c>
      <c r="H32" s="69" t="s">
        <v>287</v>
      </c>
      <c r="I32" s="60"/>
    </row>
    <row r="33" s="57" customFormat="1" ht="15" customHeight="1" spans="1:9">
      <c r="A33" s="67">
        <v>26</v>
      </c>
      <c r="B33" s="73" t="s">
        <v>269</v>
      </c>
      <c r="C33" s="178" t="s">
        <v>327</v>
      </c>
      <c r="D33" s="74" t="s">
        <v>328</v>
      </c>
      <c r="E33" s="7" t="s">
        <v>28</v>
      </c>
      <c r="F33" s="49">
        <v>1</v>
      </c>
      <c r="G33" s="49">
        <v>410</v>
      </c>
      <c r="H33" s="49" t="s">
        <v>287</v>
      </c>
      <c r="I33" s="60"/>
    </row>
    <row r="34" s="57" customFormat="1" ht="15" customHeight="1" spans="1:9">
      <c r="A34" s="67">
        <v>27</v>
      </c>
      <c r="B34" s="73" t="s">
        <v>269</v>
      </c>
      <c r="C34" s="178" t="s">
        <v>329</v>
      </c>
      <c r="D34" s="74" t="s">
        <v>330</v>
      </c>
      <c r="E34" s="7" t="s">
        <v>28</v>
      </c>
      <c r="F34" s="49">
        <v>1</v>
      </c>
      <c r="G34" s="49">
        <v>360</v>
      </c>
      <c r="H34" s="49" t="s">
        <v>287</v>
      </c>
      <c r="I34" s="60"/>
    </row>
    <row r="35" s="57" customFormat="1" ht="15" customHeight="1" spans="1:9">
      <c r="A35" s="67">
        <v>28</v>
      </c>
      <c r="B35" s="73" t="s">
        <v>269</v>
      </c>
      <c r="C35" s="178" t="s">
        <v>331</v>
      </c>
      <c r="D35" s="74" t="s">
        <v>332</v>
      </c>
      <c r="E35" s="7" t="s">
        <v>28</v>
      </c>
      <c r="F35" s="49">
        <v>1</v>
      </c>
      <c r="G35" s="49">
        <v>410</v>
      </c>
      <c r="H35" s="49" t="s">
        <v>287</v>
      </c>
      <c r="I35" s="60"/>
    </row>
    <row r="36" s="57" customFormat="1" ht="15" customHeight="1" spans="1:9">
      <c r="A36" s="67">
        <v>29</v>
      </c>
      <c r="B36" s="73" t="s">
        <v>269</v>
      </c>
      <c r="C36" s="178" t="s">
        <v>333</v>
      </c>
      <c r="D36" s="74" t="s">
        <v>334</v>
      </c>
      <c r="E36" s="7" t="s">
        <v>28</v>
      </c>
      <c r="F36" s="49">
        <v>1</v>
      </c>
      <c r="G36" s="49">
        <v>410</v>
      </c>
      <c r="H36" s="49" t="s">
        <v>287</v>
      </c>
      <c r="I36" s="60"/>
    </row>
    <row r="37" s="57" customFormat="1" ht="15" customHeight="1" spans="1:9">
      <c r="A37" s="75">
        <v>30</v>
      </c>
      <c r="B37" s="7" t="s">
        <v>335</v>
      </c>
      <c r="C37" s="53" t="s">
        <v>336</v>
      </c>
      <c r="D37" s="7" t="s">
        <v>337</v>
      </c>
      <c r="E37" s="7" t="s">
        <v>28</v>
      </c>
      <c r="F37" s="7">
        <v>2</v>
      </c>
      <c r="G37" s="7">
        <v>820</v>
      </c>
      <c r="H37" s="49" t="s">
        <v>287</v>
      </c>
      <c r="I37" s="60"/>
    </row>
    <row r="38" s="57" customFormat="1" ht="15" customHeight="1" spans="1:9">
      <c r="A38" s="75"/>
      <c r="B38" s="7"/>
      <c r="C38" s="53"/>
      <c r="D38" s="7" t="s">
        <v>338</v>
      </c>
      <c r="E38" s="7" t="s">
        <v>247</v>
      </c>
      <c r="F38" s="7"/>
      <c r="G38" s="7"/>
      <c r="H38" s="49"/>
      <c r="I38" s="60"/>
    </row>
    <row r="39" s="57" customFormat="1" ht="15" customHeight="1" spans="1:9">
      <c r="A39" s="68">
        <v>31</v>
      </c>
      <c r="B39" s="7" t="s">
        <v>335</v>
      </c>
      <c r="C39" s="53" t="s">
        <v>339</v>
      </c>
      <c r="D39" s="7" t="s">
        <v>340</v>
      </c>
      <c r="E39" s="7" t="s">
        <v>28</v>
      </c>
      <c r="F39" s="7">
        <v>1</v>
      </c>
      <c r="G39" s="7">
        <v>410</v>
      </c>
      <c r="H39" s="49" t="s">
        <v>287</v>
      </c>
      <c r="I39" s="60"/>
    </row>
    <row r="40" s="57" customFormat="1" ht="15" customHeight="1" spans="1:9">
      <c r="A40" s="68">
        <v>32</v>
      </c>
      <c r="B40" s="7" t="s">
        <v>335</v>
      </c>
      <c r="C40" s="53" t="s">
        <v>341</v>
      </c>
      <c r="D40" s="7" t="s">
        <v>342</v>
      </c>
      <c r="E40" s="7" t="s">
        <v>28</v>
      </c>
      <c r="F40" s="7">
        <v>3</v>
      </c>
      <c r="G40" s="7">
        <v>1080</v>
      </c>
      <c r="H40" s="49" t="s">
        <v>343</v>
      </c>
      <c r="I40" s="60"/>
    </row>
    <row r="41" s="57" customFormat="1" ht="15" customHeight="1" spans="1:9">
      <c r="A41" s="68"/>
      <c r="B41" s="7"/>
      <c r="C41" s="53"/>
      <c r="D41" s="7" t="s">
        <v>344</v>
      </c>
      <c r="E41" s="7" t="s">
        <v>345</v>
      </c>
      <c r="F41" s="7"/>
      <c r="G41" s="7"/>
      <c r="H41" s="49"/>
      <c r="I41" s="60"/>
    </row>
    <row r="42" s="57" customFormat="1" ht="15" customHeight="1" spans="1:9">
      <c r="A42" s="68"/>
      <c r="B42" s="7"/>
      <c r="C42" s="53"/>
      <c r="D42" s="7" t="s">
        <v>346</v>
      </c>
      <c r="E42" s="7" t="s">
        <v>59</v>
      </c>
      <c r="F42" s="7"/>
      <c r="G42" s="7"/>
      <c r="H42" s="49"/>
      <c r="I42" s="60"/>
    </row>
    <row r="43" s="57" customFormat="1" ht="15" customHeight="1" spans="1:9">
      <c r="A43" s="68">
        <v>33</v>
      </c>
      <c r="B43" s="7" t="s">
        <v>335</v>
      </c>
      <c r="C43" s="50" t="s">
        <v>347</v>
      </c>
      <c r="D43" s="7" t="s">
        <v>348</v>
      </c>
      <c r="E43" s="7" t="s">
        <v>28</v>
      </c>
      <c r="F43" s="7">
        <v>1</v>
      </c>
      <c r="G43" s="7">
        <v>410</v>
      </c>
      <c r="H43" s="49" t="s">
        <v>287</v>
      </c>
      <c r="I43" s="60"/>
    </row>
    <row r="44" s="57" customFormat="1" ht="15" customHeight="1" spans="1:9">
      <c r="A44" s="68">
        <v>34</v>
      </c>
      <c r="B44" s="7" t="s">
        <v>335</v>
      </c>
      <c r="C44" s="50" t="s">
        <v>349</v>
      </c>
      <c r="D44" s="7" t="s">
        <v>350</v>
      </c>
      <c r="E44" s="7" t="s">
        <v>28</v>
      </c>
      <c r="F44" s="7">
        <v>1</v>
      </c>
      <c r="G44" s="7">
        <v>360</v>
      </c>
      <c r="H44" s="49" t="s">
        <v>351</v>
      </c>
      <c r="I44" s="60"/>
    </row>
    <row r="45" s="57" customFormat="1" ht="15" customHeight="1" spans="1:9">
      <c r="A45" s="68">
        <v>35</v>
      </c>
      <c r="B45" s="53" t="s">
        <v>335</v>
      </c>
      <c r="C45" s="53" t="s">
        <v>352</v>
      </c>
      <c r="D45" s="53" t="s">
        <v>353</v>
      </c>
      <c r="E45" s="53" t="s">
        <v>28</v>
      </c>
      <c r="F45" s="53">
        <v>1</v>
      </c>
      <c r="G45" s="52">
        <v>410</v>
      </c>
      <c r="H45" s="50" t="s">
        <v>287</v>
      </c>
      <c r="I45" s="60"/>
    </row>
    <row r="46" s="57" customFormat="1" ht="15" customHeight="1" spans="1:9">
      <c r="A46" s="68">
        <v>36</v>
      </c>
      <c r="B46" s="73" t="s">
        <v>335</v>
      </c>
      <c r="C46" s="50" t="s">
        <v>354</v>
      </c>
      <c r="D46" s="7" t="s">
        <v>355</v>
      </c>
      <c r="E46" s="7" t="s">
        <v>28</v>
      </c>
      <c r="F46" s="7">
        <v>1</v>
      </c>
      <c r="G46" s="68">
        <v>380</v>
      </c>
      <c r="H46" s="49" t="s">
        <v>356</v>
      </c>
      <c r="I46" s="60"/>
    </row>
    <row r="47" s="57" customFormat="1" ht="15" customHeight="1" spans="1:9">
      <c r="A47" s="7">
        <v>37</v>
      </c>
      <c r="B47" s="7" t="s">
        <v>335</v>
      </c>
      <c r="C47" s="50" t="s">
        <v>357</v>
      </c>
      <c r="D47" s="7" t="s">
        <v>358</v>
      </c>
      <c r="E47" s="7" t="s">
        <v>28</v>
      </c>
      <c r="F47" s="7">
        <v>2</v>
      </c>
      <c r="G47" s="7">
        <v>520</v>
      </c>
      <c r="H47" s="49" t="s">
        <v>287</v>
      </c>
      <c r="I47" s="60"/>
    </row>
    <row r="48" s="57" customFormat="1" ht="15" customHeight="1" spans="1:9">
      <c r="A48" s="7"/>
      <c r="B48" s="7"/>
      <c r="C48" s="50"/>
      <c r="D48" s="7" t="s">
        <v>359</v>
      </c>
      <c r="E48" s="7" t="s">
        <v>345</v>
      </c>
      <c r="F48" s="7"/>
      <c r="G48" s="7"/>
      <c r="H48" s="49"/>
      <c r="I48" s="60"/>
    </row>
    <row r="49" s="57" customFormat="1" ht="15" customHeight="1" spans="1:9">
      <c r="A49" s="7">
        <v>38</v>
      </c>
      <c r="B49" s="7" t="s">
        <v>335</v>
      </c>
      <c r="C49" s="53" t="s">
        <v>360</v>
      </c>
      <c r="D49" s="7" t="s">
        <v>361</v>
      </c>
      <c r="E49" s="7" t="s">
        <v>28</v>
      </c>
      <c r="F49" s="7">
        <v>1</v>
      </c>
      <c r="G49" s="7">
        <v>410</v>
      </c>
      <c r="H49" s="49" t="s">
        <v>287</v>
      </c>
      <c r="I49" s="60"/>
    </row>
    <row r="50" s="57" customFormat="1" ht="15" customHeight="1" spans="1:9">
      <c r="A50" s="7">
        <v>39</v>
      </c>
      <c r="B50" s="73" t="s">
        <v>335</v>
      </c>
      <c r="C50" s="50" t="s">
        <v>362</v>
      </c>
      <c r="D50" s="7" t="s">
        <v>363</v>
      </c>
      <c r="E50" s="7" t="s">
        <v>28</v>
      </c>
      <c r="F50" s="7">
        <v>1</v>
      </c>
      <c r="G50" s="68">
        <v>380</v>
      </c>
      <c r="H50" s="49" t="s">
        <v>364</v>
      </c>
      <c r="I50" s="60"/>
    </row>
    <row r="51" s="57" customFormat="1" ht="15" customHeight="1" spans="1:9">
      <c r="A51" s="7">
        <v>40</v>
      </c>
      <c r="B51" s="7" t="s">
        <v>335</v>
      </c>
      <c r="C51" s="50" t="s">
        <v>365</v>
      </c>
      <c r="D51" s="7" t="s">
        <v>366</v>
      </c>
      <c r="E51" s="7" t="s">
        <v>28</v>
      </c>
      <c r="F51" s="7">
        <v>3</v>
      </c>
      <c r="G51" s="7">
        <v>1140</v>
      </c>
      <c r="H51" s="49" t="s">
        <v>367</v>
      </c>
      <c r="I51" s="60"/>
    </row>
    <row r="52" s="57" customFormat="1" ht="15" customHeight="1" spans="1:9">
      <c r="A52" s="7"/>
      <c r="B52" s="7"/>
      <c r="C52" s="50"/>
      <c r="D52" s="7" t="s">
        <v>368</v>
      </c>
      <c r="E52" s="7" t="s">
        <v>345</v>
      </c>
      <c r="F52" s="7"/>
      <c r="G52" s="7"/>
      <c r="H52" s="49"/>
      <c r="I52" s="60"/>
    </row>
    <row r="53" s="57" customFormat="1" ht="15" customHeight="1" spans="1:9">
      <c r="A53" s="7"/>
      <c r="B53" s="7"/>
      <c r="C53" s="50"/>
      <c r="D53" s="7" t="s">
        <v>369</v>
      </c>
      <c r="E53" s="7" t="s">
        <v>247</v>
      </c>
      <c r="F53" s="7"/>
      <c r="G53" s="7"/>
      <c r="H53" s="49"/>
      <c r="I53" s="60"/>
    </row>
    <row r="54" s="57" customFormat="1" ht="15" customHeight="1" spans="1:9">
      <c r="A54" s="7">
        <v>41</v>
      </c>
      <c r="B54" s="73" t="s">
        <v>335</v>
      </c>
      <c r="C54" s="50" t="s">
        <v>370</v>
      </c>
      <c r="D54" s="7" t="s">
        <v>371</v>
      </c>
      <c r="E54" s="7" t="s">
        <v>28</v>
      </c>
      <c r="F54" s="7">
        <v>3</v>
      </c>
      <c r="G54" s="7">
        <v>1080</v>
      </c>
      <c r="H54" s="49" t="s">
        <v>372</v>
      </c>
      <c r="I54" s="60"/>
    </row>
    <row r="55" s="57" customFormat="1" ht="15" customHeight="1" spans="1:9">
      <c r="A55" s="7"/>
      <c r="B55" s="73"/>
      <c r="C55" s="50"/>
      <c r="D55" s="7" t="s">
        <v>373</v>
      </c>
      <c r="E55" s="7" t="s">
        <v>345</v>
      </c>
      <c r="F55" s="7"/>
      <c r="G55" s="7"/>
      <c r="H55" s="49"/>
      <c r="I55" s="60"/>
    </row>
    <row r="56" s="57" customFormat="1" ht="15" customHeight="1" spans="1:9">
      <c r="A56" s="7"/>
      <c r="B56" s="73"/>
      <c r="C56" s="50"/>
      <c r="D56" s="7" t="s">
        <v>374</v>
      </c>
      <c r="E56" s="7" t="s">
        <v>59</v>
      </c>
      <c r="F56" s="7"/>
      <c r="G56" s="7"/>
      <c r="H56" s="49"/>
      <c r="I56" s="60"/>
    </row>
    <row r="57" s="57" customFormat="1" ht="15" customHeight="1" spans="1:9">
      <c r="A57" s="7">
        <v>42</v>
      </c>
      <c r="B57" s="7" t="s">
        <v>335</v>
      </c>
      <c r="C57" s="53" t="s">
        <v>375</v>
      </c>
      <c r="D57" s="7" t="s">
        <v>376</v>
      </c>
      <c r="E57" s="7" t="s">
        <v>28</v>
      </c>
      <c r="F57" s="7">
        <v>1</v>
      </c>
      <c r="G57" s="68">
        <v>380</v>
      </c>
      <c r="H57" s="49" t="s">
        <v>377</v>
      </c>
      <c r="I57" s="60"/>
    </row>
    <row r="58" s="57" customFormat="1" ht="15" customHeight="1" spans="1:9">
      <c r="A58" s="7">
        <v>43</v>
      </c>
      <c r="B58" s="73" t="s">
        <v>335</v>
      </c>
      <c r="C58" s="50" t="s">
        <v>378</v>
      </c>
      <c r="D58" s="7" t="s">
        <v>379</v>
      </c>
      <c r="E58" s="7" t="s">
        <v>28</v>
      </c>
      <c r="F58" s="7">
        <v>1</v>
      </c>
      <c r="G58" s="7">
        <v>410</v>
      </c>
      <c r="H58" s="49" t="s">
        <v>380</v>
      </c>
      <c r="I58" s="78"/>
    </row>
    <row r="59" s="57" customFormat="1" ht="15" customHeight="1" spans="1:9">
      <c r="A59" s="76">
        <v>44</v>
      </c>
      <c r="B59" s="76" t="s">
        <v>335</v>
      </c>
      <c r="C59" s="179" t="s">
        <v>381</v>
      </c>
      <c r="D59" s="7" t="s">
        <v>382</v>
      </c>
      <c r="E59" s="7" t="s">
        <v>28</v>
      </c>
      <c r="F59" s="49">
        <v>2</v>
      </c>
      <c r="G59" s="76">
        <v>760</v>
      </c>
      <c r="H59" s="76" t="s">
        <v>287</v>
      </c>
      <c r="I59" s="60"/>
    </row>
    <row r="60" s="57" customFormat="1" ht="15" customHeight="1" spans="1:9">
      <c r="A60" s="77"/>
      <c r="B60" s="77"/>
      <c r="C60" s="77"/>
      <c r="D60" s="7" t="s">
        <v>383</v>
      </c>
      <c r="E60" s="7" t="s">
        <v>345</v>
      </c>
      <c r="F60" s="49"/>
      <c r="G60" s="77"/>
      <c r="H60" s="77"/>
      <c r="I60" s="60"/>
    </row>
    <row r="61" s="57" customFormat="1" ht="15" customHeight="1" spans="1:9">
      <c r="A61" s="7">
        <v>45</v>
      </c>
      <c r="B61" s="7" t="s">
        <v>335</v>
      </c>
      <c r="C61" s="178" t="s">
        <v>384</v>
      </c>
      <c r="D61" s="7" t="s">
        <v>385</v>
      </c>
      <c r="E61" s="7" t="s">
        <v>28</v>
      </c>
      <c r="F61" s="49">
        <v>1</v>
      </c>
      <c r="G61" s="7">
        <v>410</v>
      </c>
      <c r="H61" s="7" t="s">
        <v>287</v>
      </c>
      <c r="I61" s="60"/>
    </row>
    <row r="62" s="57" customFormat="1" ht="15" customHeight="1" spans="1:9">
      <c r="A62" s="7">
        <v>46</v>
      </c>
      <c r="B62" s="7" t="s">
        <v>335</v>
      </c>
      <c r="C62" s="178" t="s">
        <v>386</v>
      </c>
      <c r="D62" s="7" t="s">
        <v>387</v>
      </c>
      <c r="E62" s="7" t="s">
        <v>28</v>
      </c>
      <c r="F62" s="49">
        <v>1</v>
      </c>
      <c r="G62" s="7">
        <v>410</v>
      </c>
      <c r="H62" s="7" t="s">
        <v>287</v>
      </c>
      <c r="I62" s="60"/>
    </row>
    <row r="63" s="57" customFormat="1" ht="15" customHeight="1" spans="1:9">
      <c r="A63" s="7">
        <v>47</v>
      </c>
      <c r="B63" s="7" t="s">
        <v>335</v>
      </c>
      <c r="C63" s="178" t="s">
        <v>388</v>
      </c>
      <c r="D63" s="7" t="s">
        <v>389</v>
      </c>
      <c r="E63" s="7" t="s">
        <v>28</v>
      </c>
      <c r="F63" s="49">
        <v>1</v>
      </c>
      <c r="G63" s="7">
        <v>410</v>
      </c>
      <c r="H63" s="7" t="s">
        <v>287</v>
      </c>
      <c r="I63" s="60"/>
    </row>
    <row r="64" s="58" customFormat="1" ht="15" customHeight="1" spans="1:9">
      <c r="A64" s="7">
        <v>48</v>
      </c>
      <c r="B64" s="7" t="s">
        <v>335</v>
      </c>
      <c r="C64" s="178" t="s">
        <v>390</v>
      </c>
      <c r="D64" s="7" t="s">
        <v>391</v>
      </c>
      <c r="E64" s="7" t="s">
        <v>28</v>
      </c>
      <c r="F64" s="49">
        <v>1</v>
      </c>
      <c r="G64" s="7">
        <v>410</v>
      </c>
      <c r="H64" s="7" t="s">
        <v>287</v>
      </c>
      <c r="I64" s="79"/>
    </row>
    <row r="65" s="57" customFormat="1" ht="15" customHeight="1" spans="1:9">
      <c r="A65" s="49">
        <v>49</v>
      </c>
      <c r="B65" s="80" t="s">
        <v>335</v>
      </c>
      <c r="C65" s="50" t="s">
        <v>392</v>
      </c>
      <c r="D65" s="74" t="s">
        <v>393</v>
      </c>
      <c r="E65" s="7" t="s">
        <v>28</v>
      </c>
      <c r="F65" s="49">
        <v>2</v>
      </c>
      <c r="G65" s="49">
        <v>820</v>
      </c>
      <c r="H65" s="76" t="s">
        <v>287</v>
      </c>
      <c r="I65" s="60"/>
    </row>
    <row r="66" s="57" customFormat="1" ht="15" customHeight="1" spans="1:9">
      <c r="A66" s="49"/>
      <c r="B66" s="81"/>
      <c r="C66" s="50"/>
      <c r="D66" s="74" t="s">
        <v>394</v>
      </c>
      <c r="E66" s="7" t="s">
        <v>247</v>
      </c>
      <c r="F66" s="49"/>
      <c r="G66" s="49"/>
      <c r="H66" s="77"/>
      <c r="I66" s="60"/>
    </row>
    <row r="67" s="57" customFormat="1" ht="15" customHeight="1" spans="1:9">
      <c r="A67" s="49">
        <v>50</v>
      </c>
      <c r="B67" s="73" t="s">
        <v>335</v>
      </c>
      <c r="C67" s="178" t="s">
        <v>395</v>
      </c>
      <c r="D67" s="74" t="s">
        <v>396</v>
      </c>
      <c r="E67" s="7" t="s">
        <v>28</v>
      </c>
      <c r="F67" s="49">
        <v>1</v>
      </c>
      <c r="G67" s="49">
        <v>410</v>
      </c>
      <c r="H67" s="7" t="s">
        <v>287</v>
      </c>
      <c r="I67" s="60"/>
    </row>
    <row r="68" s="57" customFormat="1" ht="15" customHeight="1" spans="1:9">
      <c r="A68" s="49">
        <v>51</v>
      </c>
      <c r="B68" s="73" t="s">
        <v>335</v>
      </c>
      <c r="C68" s="178" t="s">
        <v>397</v>
      </c>
      <c r="D68" s="74" t="s">
        <v>398</v>
      </c>
      <c r="E68" s="7" t="s">
        <v>28</v>
      </c>
      <c r="F68" s="49">
        <v>1</v>
      </c>
      <c r="G68" s="49">
        <v>380</v>
      </c>
      <c r="H68" s="7" t="s">
        <v>287</v>
      </c>
      <c r="I68" s="60"/>
    </row>
    <row r="69" s="57" customFormat="1" ht="15" customHeight="1" spans="1:9">
      <c r="A69" s="49">
        <v>52</v>
      </c>
      <c r="B69" s="73" t="s">
        <v>335</v>
      </c>
      <c r="C69" s="178" t="s">
        <v>399</v>
      </c>
      <c r="D69" s="74" t="s">
        <v>400</v>
      </c>
      <c r="E69" s="7" t="s">
        <v>28</v>
      </c>
      <c r="F69" s="49">
        <v>1</v>
      </c>
      <c r="G69" s="49">
        <v>410</v>
      </c>
      <c r="H69" s="49" t="s">
        <v>401</v>
      </c>
      <c r="I69" s="60"/>
    </row>
    <row r="70" s="57" customFormat="1" ht="15" customHeight="1" spans="1:9">
      <c r="A70" s="49">
        <v>53</v>
      </c>
      <c r="B70" s="73" t="s">
        <v>335</v>
      </c>
      <c r="C70" s="178" t="s">
        <v>402</v>
      </c>
      <c r="D70" s="74" t="s">
        <v>403</v>
      </c>
      <c r="E70" s="7" t="s">
        <v>28</v>
      </c>
      <c r="F70" s="49">
        <v>1</v>
      </c>
      <c r="G70" s="49">
        <v>380</v>
      </c>
      <c r="H70" s="49" t="s">
        <v>404</v>
      </c>
      <c r="I70" s="60"/>
    </row>
    <row r="71" s="57" customFormat="1" ht="15" customHeight="1" spans="1:9">
      <c r="A71" s="82">
        <v>54</v>
      </c>
      <c r="B71" s="80" t="s">
        <v>335</v>
      </c>
      <c r="C71" s="179" t="s">
        <v>405</v>
      </c>
      <c r="D71" s="74" t="s">
        <v>406</v>
      </c>
      <c r="E71" s="7" t="s">
        <v>28</v>
      </c>
      <c r="F71" s="82">
        <v>3</v>
      </c>
      <c r="G71" s="82">
        <v>780</v>
      </c>
      <c r="H71" s="82" t="s">
        <v>287</v>
      </c>
      <c r="I71" s="60"/>
    </row>
    <row r="72" s="57" customFormat="1" ht="15" customHeight="1" spans="1:9">
      <c r="A72" s="83"/>
      <c r="B72" s="84"/>
      <c r="C72" s="85"/>
      <c r="D72" s="74" t="s">
        <v>407</v>
      </c>
      <c r="E72" s="7" t="s">
        <v>247</v>
      </c>
      <c r="F72" s="83"/>
      <c r="G72" s="83"/>
      <c r="H72" s="83"/>
      <c r="I72" s="60"/>
    </row>
    <row r="73" s="57" customFormat="1" ht="15" customHeight="1" spans="1:9">
      <c r="A73" s="86"/>
      <c r="B73" s="81"/>
      <c r="C73" s="77"/>
      <c r="D73" s="74" t="s">
        <v>408</v>
      </c>
      <c r="E73" s="7" t="s">
        <v>59</v>
      </c>
      <c r="F73" s="86"/>
      <c r="G73" s="86"/>
      <c r="H73" s="86"/>
      <c r="I73" s="60"/>
    </row>
    <row r="74" s="57" customFormat="1" ht="15" customHeight="1" spans="1:9">
      <c r="A74" s="49">
        <v>55</v>
      </c>
      <c r="B74" s="73" t="s">
        <v>269</v>
      </c>
      <c r="C74" s="178" t="s">
        <v>409</v>
      </c>
      <c r="D74" s="74" t="s">
        <v>410</v>
      </c>
      <c r="E74" s="7" t="s">
        <v>28</v>
      </c>
      <c r="F74" s="49">
        <v>1</v>
      </c>
      <c r="G74" s="49">
        <v>360</v>
      </c>
      <c r="H74" s="7" t="s">
        <v>287</v>
      </c>
      <c r="I74" s="60"/>
    </row>
    <row r="75" s="57" customFormat="1" ht="15" customHeight="1" spans="1:9">
      <c r="A75" s="49">
        <v>56</v>
      </c>
      <c r="B75" s="73" t="s">
        <v>269</v>
      </c>
      <c r="C75" s="178" t="s">
        <v>411</v>
      </c>
      <c r="D75" s="73" t="s">
        <v>412</v>
      </c>
      <c r="E75" s="7" t="s">
        <v>28</v>
      </c>
      <c r="F75" s="49">
        <v>1</v>
      </c>
      <c r="G75" s="49">
        <v>360</v>
      </c>
      <c r="H75" s="7" t="s">
        <v>287</v>
      </c>
      <c r="I75" s="60"/>
    </row>
    <row r="76" s="57" customFormat="1" ht="15" customHeight="1" spans="1:9">
      <c r="A76" s="49">
        <v>57</v>
      </c>
      <c r="B76" s="73" t="s">
        <v>269</v>
      </c>
      <c r="C76" s="178" t="s">
        <v>413</v>
      </c>
      <c r="D76" s="74" t="s">
        <v>414</v>
      </c>
      <c r="E76" s="7" t="s">
        <v>28</v>
      </c>
      <c r="F76" s="49">
        <v>1</v>
      </c>
      <c r="G76" s="49">
        <v>360</v>
      </c>
      <c r="H76" s="7" t="s">
        <v>287</v>
      </c>
      <c r="I76" s="60"/>
    </row>
    <row r="77" s="57" customFormat="1" ht="15" customHeight="1" spans="1:9">
      <c r="A77" s="49">
        <v>58</v>
      </c>
      <c r="B77" s="73" t="s">
        <v>269</v>
      </c>
      <c r="C77" s="178" t="s">
        <v>415</v>
      </c>
      <c r="D77" s="74" t="s">
        <v>416</v>
      </c>
      <c r="E77" s="7" t="s">
        <v>28</v>
      </c>
      <c r="F77" s="49">
        <v>1</v>
      </c>
      <c r="G77" s="49">
        <v>360</v>
      </c>
      <c r="H77" s="7" t="s">
        <v>287</v>
      </c>
      <c r="I77" s="60"/>
    </row>
    <row r="78" s="57" customFormat="1" ht="15" customHeight="1" spans="1:9">
      <c r="A78" s="82">
        <v>59</v>
      </c>
      <c r="B78" s="80" t="s">
        <v>335</v>
      </c>
      <c r="C78" s="76" t="s">
        <v>417</v>
      </c>
      <c r="D78" s="87" t="s">
        <v>418</v>
      </c>
      <c r="E78" s="76" t="s">
        <v>28</v>
      </c>
      <c r="F78" s="82">
        <v>2</v>
      </c>
      <c r="G78" s="82">
        <v>520</v>
      </c>
      <c r="H78" s="76" t="s">
        <v>287</v>
      </c>
      <c r="I78" s="91"/>
    </row>
    <row r="79" s="57" customFormat="1" ht="15" customHeight="1" spans="1:9">
      <c r="A79" s="83"/>
      <c r="B79" s="84"/>
      <c r="C79" s="85"/>
      <c r="D79" s="87" t="s">
        <v>419</v>
      </c>
      <c r="E79" s="76" t="s">
        <v>420</v>
      </c>
      <c r="F79" s="83"/>
      <c r="G79" s="83"/>
      <c r="H79" s="85"/>
      <c r="I79" s="91"/>
    </row>
    <row r="80" s="57" customFormat="1" ht="15" customHeight="1" spans="1:9">
      <c r="A80" s="82">
        <v>59</v>
      </c>
      <c r="B80" s="88" t="s">
        <v>421</v>
      </c>
      <c r="C80" s="89"/>
      <c r="D80" s="88"/>
      <c r="E80" s="88"/>
      <c r="F80" s="88">
        <f>SUM(F4:F79)</f>
        <v>76</v>
      </c>
      <c r="G80" s="88">
        <f>SUM(G4:G79)</f>
        <v>28880</v>
      </c>
      <c r="H80" s="82"/>
      <c r="I80" s="60"/>
    </row>
    <row r="81" s="57" customFormat="1" ht="28" customHeight="1" spans="1:9">
      <c r="A81" s="65" t="s">
        <v>422</v>
      </c>
      <c r="B81" s="65"/>
      <c r="C81" s="65"/>
      <c r="D81" s="65"/>
      <c r="E81" s="65"/>
      <c r="F81" s="65"/>
      <c r="G81" s="65"/>
      <c r="H81" s="65"/>
      <c r="I81" s="60"/>
    </row>
    <row r="82" s="57" customFormat="1" ht="19" customHeight="1" spans="1:9">
      <c r="A82" s="90"/>
      <c r="B82" s="90"/>
      <c r="C82" s="90"/>
      <c r="D82" s="90"/>
      <c r="E82" s="90"/>
      <c r="F82" s="90"/>
      <c r="G82" s="90"/>
      <c r="H82" s="90"/>
      <c r="I82" s="60"/>
    </row>
    <row r="83" s="58" customFormat="1" ht="13.5" spans="1:243">
      <c r="A83" s="57"/>
      <c r="B83" s="57"/>
      <c r="C83" s="57"/>
      <c r="D83" s="57"/>
      <c r="E83" s="57"/>
      <c r="F83" s="57"/>
      <c r="G83" s="57"/>
      <c r="H83" s="57"/>
      <c r="I83" s="60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</row>
    <row r="84" s="58" customFormat="1" ht="13.5" spans="1:243">
      <c r="A84" s="57"/>
      <c r="B84" s="57"/>
      <c r="C84" s="57"/>
      <c r="D84" s="57"/>
      <c r="E84" s="57"/>
      <c r="F84" s="57"/>
      <c r="G84" s="57"/>
      <c r="H84" s="57"/>
      <c r="I84" s="60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</row>
    <row r="85" s="58" customFormat="1" ht="13.5" spans="1:243">
      <c r="A85" s="57"/>
      <c r="B85" s="57"/>
      <c r="C85" s="57"/>
      <c r="D85" s="57"/>
      <c r="E85" s="57"/>
      <c r="F85" s="57"/>
      <c r="G85" s="57"/>
      <c r="H85" s="57"/>
      <c r="I85" s="60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</row>
    <row r="86" s="59" customFormat="1" spans="1:243">
      <c r="A86" s="57"/>
      <c r="B86" s="57"/>
      <c r="C86" s="57"/>
      <c r="D86" s="57"/>
      <c r="E86" s="57"/>
      <c r="F86" s="57"/>
      <c r="G86" s="57"/>
      <c r="H86" s="57"/>
      <c r="I86" s="60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</row>
  </sheetData>
  <autoFilter ref="A3:S84">
    <extLst/>
  </autoFilter>
  <mergeCells count="71">
    <mergeCell ref="A1:H1"/>
    <mergeCell ref="A2:C2"/>
    <mergeCell ref="B80:C80"/>
    <mergeCell ref="A81:H81"/>
    <mergeCell ref="A5:A8"/>
    <mergeCell ref="A13:A14"/>
    <mergeCell ref="A37:A38"/>
    <mergeCell ref="A40:A42"/>
    <mergeCell ref="A47:A48"/>
    <mergeCell ref="A51:A53"/>
    <mergeCell ref="A54:A56"/>
    <mergeCell ref="A59:A60"/>
    <mergeCell ref="A65:A66"/>
    <mergeCell ref="A71:A73"/>
    <mergeCell ref="A78:A79"/>
    <mergeCell ref="B5:B8"/>
    <mergeCell ref="B13:B14"/>
    <mergeCell ref="B37:B38"/>
    <mergeCell ref="B40:B42"/>
    <mergeCell ref="B47:B48"/>
    <mergeCell ref="B51:B53"/>
    <mergeCell ref="B54:B56"/>
    <mergeCell ref="B59:B60"/>
    <mergeCell ref="B65:B66"/>
    <mergeCell ref="B71:B73"/>
    <mergeCell ref="B78:B79"/>
    <mergeCell ref="C5:C8"/>
    <mergeCell ref="C13:C14"/>
    <mergeCell ref="C37:C38"/>
    <mergeCell ref="C40:C42"/>
    <mergeCell ref="C47:C48"/>
    <mergeCell ref="C51:C53"/>
    <mergeCell ref="C54:C56"/>
    <mergeCell ref="C59:C60"/>
    <mergeCell ref="C65:C66"/>
    <mergeCell ref="C71:C73"/>
    <mergeCell ref="C78:C79"/>
    <mergeCell ref="F5:F8"/>
    <mergeCell ref="F13:F14"/>
    <mergeCell ref="F37:F38"/>
    <mergeCell ref="F40:F42"/>
    <mergeCell ref="F47:F48"/>
    <mergeCell ref="F51:F53"/>
    <mergeCell ref="F54:F56"/>
    <mergeCell ref="F59:F60"/>
    <mergeCell ref="F65:F66"/>
    <mergeCell ref="F71:F73"/>
    <mergeCell ref="F78:F79"/>
    <mergeCell ref="G5:G8"/>
    <mergeCell ref="G13:G14"/>
    <mergeCell ref="G37:G38"/>
    <mergeCell ref="G40:G42"/>
    <mergeCell ref="G47:G48"/>
    <mergeCell ref="G51:G53"/>
    <mergeCell ref="G54:G56"/>
    <mergeCell ref="G59:G60"/>
    <mergeCell ref="G65:G66"/>
    <mergeCell ref="G71:G73"/>
    <mergeCell ref="G78:G79"/>
    <mergeCell ref="H5:H8"/>
    <mergeCell ref="H13:H14"/>
    <mergeCell ref="H37:H38"/>
    <mergeCell ref="H40:H42"/>
    <mergeCell ref="H47:H48"/>
    <mergeCell ref="H51:H53"/>
    <mergeCell ref="H54:H56"/>
    <mergeCell ref="H59:H60"/>
    <mergeCell ref="H65:H66"/>
    <mergeCell ref="H71:H73"/>
    <mergeCell ref="H78:H79"/>
    <mergeCell ref="I78:I79"/>
  </mergeCells>
  <conditionalFormatting sqref="D38">
    <cfRule type="duplicateValues" dxfId="0" priority="1"/>
  </conditionalFormatting>
  <pageMargins left="0.236111111111111" right="0.118055555555556" top="0.393055555555556" bottom="0.393055555555556" header="0.236111111111111" footer="0.196527777777778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9"/>
  <sheetViews>
    <sheetView workbookViewId="0">
      <selection activeCell="Q19" sqref="Q19"/>
    </sheetView>
  </sheetViews>
  <sheetFormatPr defaultColWidth="9" defaultRowHeight="15" customHeight="1"/>
  <cols>
    <col min="1" max="1" width="6.25" style="44" customWidth="1"/>
    <col min="2" max="2" width="10.125" style="44" customWidth="1"/>
    <col min="3" max="3" width="18.25" style="44" customWidth="1"/>
    <col min="4" max="4" width="9.125" style="44" customWidth="1"/>
    <col min="5" max="5" width="7.375" style="45" customWidth="1"/>
    <col min="6" max="7" width="5.25" style="44" customWidth="1"/>
    <col min="8" max="8" width="26" style="45" customWidth="1"/>
    <col min="9" max="9" width="9.125" style="44" customWidth="1"/>
    <col min="10" max="13" width="5.25" style="44" customWidth="1"/>
    <col min="14" max="14" width="10.5" style="44" customWidth="1"/>
    <col min="15" max="254" width="5.25" style="44" customWidth="1"/>
    <col min="255" max="16383" width="5.75" style="44"/>
    <col min="16384" max="16384" width="9" style="44"/>
  </cols>
  <sheetData>
    <row r="1" s="44" customFormat="1" ht="33" customHeight="1" spans="1:9">
      <c r="A1" s="46" t="s">
        <v>423</v>
      </c>
      <c r="B1" s="47"/>
      <c r="C1" s="48"/>
      <c r="D1" s="48"/>
      <c r="E1" s="46"/>
      <c r="F1" s="46"/>
      <c r="G1" s="48"/>
      <c r="H1" s="48"/>
      <c r="I1" s="46"/>
    </row>
    <row r="2" s="44" customFormat="1" ht="24" customHeight="1" spans="1:9">
      <c r="A2" s="49" t="s">
        <v>424</v>
      </c>
      <c r="B2" s="49" t="s">
        <v>17</v>
      </c>
      <c r="C2" s="49" t="s">
        <v>425</v>
      </c>
      <c r="D2" s="49" t="s">
        <v>426</v>
      </c>
      <c r="E2" s="49" t="s">
        <v>427</v>
      </c>
      <c r="F2" s="50" t="s">
        <v>428</v>
      </c>
      <c r="G2" s="50" t="s">
        <v>429</v>
      </c>
      <c r="H2" s="50" t="s">
        <v>430</v>
      </c>
      <c r="I2" s="56" t="s">
        <v>23</v>
      </c>
    </row>
    <row r="3" s="44" customFormat="1" customHeight="1" spans="1:9">
      <c r="A3" s="7">
        <v>1</v>
      </c>
      <c r="B3" s="7" t="s">
        <v>431</v>
      </c>
      <c r="C3" s="178" t="s">
        <v>432</v>
      </c>
      <c r="D3" s="51" t="s">
        <v>28</v>
      </c>
      <c r="E3" s="7" t="s">
        <v>433</v>
      </c>
      <c r="F3" s="52">
        <v>3</v>
      </c>
      <c r="G3" s="7">
        <v>1230</v>
      </c>
      <c r="H3" s="50" t="s">
        <v>434</v>
      </c>
      <c r="I3" s="53"/>
    </row>
    <row r="4" s="44" customFormat="1" customHeight="1" spans="1:9">
      <c r="A4" s="7"/>
      <c r="B4" s="7"/>
      <c r="C4" s="7"/>
      <c r="D4" s="7" t="s">
        <v>73</v>
      </c>
      <c r="E4" s="7" t="s">
        <v>435</v>
      </c>
      <c r="F4" s="53"/>
      <c r="G4" s="7">
        <v>0</v>
      </c>
      <c r="H4" s="50" t="s">
        <v>436</v>
      </c>
      <c r="I4" s="53"/>
    </row>
    <row r="5" s="44" customFormat="1" customHeight="1" spans="1:9">
      <c r="A5" s="7"/>
      <c r="B5" s="7"/>
      <c r="C5" s="7"/>
      <c r="D5" s="7" t="s">
        <v>53</v>
      </c>
      <c r="E5" s="7" t="s">
        <v>437</v>
      </c>
      <c r="F5" s="53"/>
      <c r="G5" s="7">
        <v>0</v>
      </c>
      <c r="H5" s="50" t="s">
        <v>438</v>
      </c>
      <c r="I5" s="53"/>
    </row>
    <row r="6" s="44" customFormat="1" customHeight="1" spans="1:9">
      <c r="A6" s="7">
        <v>2</v>
      </c>
      <c r="B6" s="7" t="s">
        <v>431</v>
      </c>
      <c r="C6" s="178" t="s">
        <v>439</v>
      </c>
      <c r="D6" s="7" t="s">
        <v>28</v>
      </c>
      <c r="E6" s="7" t="s">
        <v>440</v>
      </c>
      <c r="F6" s="52">
        <v>4</v>
      </c>
      <c r="G6" s="7">
        <v>1440</v>
      </c>
      <c r="H6" s="50" t="s">
        <v>441</v>
      </c>
      <c r="I6" s="53"/>
    </row>
    <row r="7" s="44" customFormat="1" customHeight="1" spans="1:9">
      <c r="A7" s="7"/>
      <c r="B7" s="7"/>
      <c r="C7" s="7"/>
      <c r="D7" s="7" t="s">
        <v>442</v>
      </c>
      <c r="E7" s="7" t="s">
        <v>443</v>
      </c>
      <c r="F7" s="53"/>
      <c r="G7" s="7">
        <v>0</v>
      </c>
      <c r="H7" s="50" t="s">
        <v>444</v>
      </c>
      <c r="I7" s="53"/>
    </row>
    <row r="8" s="44" customFormat="1" customHeight="1" spans="1:9">
      <c r="A8" s="7"/>
      <c r="B8" s="7"/>
      <c r="C8" s="7"/>
      <c r="D8" s="7" t="s">
        <v>445</v>
      </c>
      <c r="E8" s="7" t="s">
        <v>446</v>
      </c>
      <c r="F8" s="52"/>
      <c r="G8" s="7">
        <v>0</v>
      </c>
      <c r="H8" s="50" t="s">
        <v>447</v>
      </c>
      <c r="I8" s="53"/>
    </row>
    <row r="9" s="44" customFormat="1" customHeight="1" spans="1:9">
      <c r="A9" s="7"/>
      <c r="B9" s="7"/>
      <c r="C9" s="7"/>
      <c r="D9" s="7" t="s">
        <v>53</v>
      </c>
      <c r="E9" s="7" t="s">
        <v>448</v>
      </c>
      <c r="F9" s="53"/>
      <c r="G9" s="7">
        <v>0</v>
      </c>
      <c r="H9" s="50" t="s">
        <v>447</v>
      </c>
      <c r="I9" s="53"/>
    </row>
    <row r="10" s="44" customFormat="1" customHeight="1" spans="1:9">
      <c r="A10" s="7">
        <v>3</v>
      </c>
      <c r="B10" s="7" t="s">
        <v>431</v>
      </c>
      <c r="C10" s="178" t="s">
        <v>449</v>
      </c>
      <c r="D10" s="7" t="s">
        <v>450</v>
      </c>
      <c r="E10" s="7" t="s">
        <v>451</v>
      </c>
      <c r="F10" s="52">
        <v>1</v>
      </c>
      <c r="G10" s="7">
        <v>410</v>
      </c>
      <c r="H10" s="50" t="s">
        <v>452</v>
      </c>
      <c r="I10" s="53"/>
    </row>
    <row r="11" s="44" customFormat="1" customHeight="1" spans="1:9">
      <c r="A11" s="7">
        <v>4</v>
      </c>
      <c r="B11" s="7" t="s">
        <v>431</v>
      </c>
      <c r="C11" s="178" t="s">
        <v>453</v>
      </c>
      <c r="D11" s="7" t="s">
        <v>28</v>
      </c>
      <c r="E11" s="7" t="s">
        <v>454</v>
      </c>
      <c r="F11" s="52">
        <v>1</v>
      </c>
      <c r="G11" s="7">
        <v>380</v>
      </c>
      <c r="H11" s="50" t="s">
        <v>455</v>
      </c>
      <c r="I11" s="53"/>
    </row>
    <row r="12" s="44" customFormat="1" customHeight="1" spans="1:9">
      <c r="A12" s="7">
        <v>5</v>
      </c>
      <c r="B12" s="7" t="s">
        <v>431</v>
      </c>
      <c r="C12" s="178" t="s">
        <v>456</v>
      </c>
      <c r="D12" s="7" t="s">
        <v>28</v>
      </c>
      <c r="E12" s="7" t="s">
        <v>457</v>
      </c>
      <c r="F12" s="52">
        <v>3</v>
      </c>
      <c r="G12" s="7">
        <v>1080</v>
      </c>
      <c r="H12" s="50" t="s">
        <v>458</v>
      </c>
      <c r="I12" s="53"/>
    </row>
    <row r="13" s="44" customFormat="1" customHeight="1" spans="1:9">
      <c r="A13" s="7"/>
      <c r="B13" s="7"/>
      <c r="C13" s="7"/>
      <c r="D13" s="7" t="s">
        <v>73</v>
      </c>
      <c r="E13" s="7" t="s">
        <v>459</v>
      </c>
      <c r="F13" s="53"/>
      <c r="G13" s="7">
        <v>0</v>
      </c>
      <c r="H13" s="50" t="s">
        <v>460</v>
      </c>
      <c r="I13" s="53"/>
    </row>
    <row r="14" s="44" customFormat="1" customHeight="1" spans="1:9">
      <c r="A14" s="7"/>
      <c r="B14" s="7"/>
      <c r="C14" s="7"/>
      <c r="D14" s="7" t="s">
        <v>53</v>
      </c>
      <c r="E14" s="7" t="s">
        <v>461</v>
      </c>
      <c r="F14" s="53"/>
      <c r="G14" s="7">
        <v>0</v>
      </c>
      <c r="H14" s="50" t="s">
        <v>462</v>
      </c>
      <c r="I14" s="53"/>
    </row>
    <row r="15" s="44" customFormat="1" customHeight="1" spans="1:9">
      <c r="A15" s="7">
        <v>6</v>
      </c>
      <c r="B15" s="7" t="s">
        <v>431</v>
      </c>
      <c r="C15" s="178" t="s">
        <v>463</v>
      </c>
      <c r="D15" s="7" t="s">
        <v>28</v>
      </c>
      <c r="E15" s="7" t="s">
        <v>464</v>
      </c>
      <c r="F15" s="52">
        <v>2</v>
      </c>
      <c r="G15" s="7">
        <v>720</v>
      </c>
      <c r="H15" s="50" t="s">
        <v>465</v>
      </c>
      <c r="I15" s="53"/>
    </row>
    <row r="16" s="44" customFormat="1" customHeight="1" spans="1:9">
      <c r="A16" s="7"/>
      <c r="B16" s="7"/>
      <c r="C16" s="7"/>
      <c r="D16" s="7" t="s">
        <v>39</v>
      </c>
      <c r="E16" s="7" t="s">
        <v>466</v>
      </c>
      <c r="F16" s="53"/>
      <c r="G16" s="7">
        <v>0</v>
      </c>
      <c r="H16" s="50" t="s">
        <v>467</v>
      </c>
      <c r="I16" s="53"/>
    </row>
    <row r="17" s="44" customFormat="1" customHeight="1" spans="1:9">
      <c r="A17" s="7">
        <v>7</v>
      </c>
      <c r="B17" s="7" t="s">
        <v>431</v>
      </c>
      <c r="C17" s="178" t="s">
        <v>468</v>
      </c>
      <c r="D17" s="7" t="s">
        <v>28</v>
      </c>
      <c r="E17" s="7" t="s">
        <v>469</v>
      </c>
      <c r="F17" s="52">
        <v>1</v>
      </c>
      <c r="G17" s="7">
        <v>380</v>
      </c>
      <c r="H17" s="50" t="s">
        <v>470</v>
      </c>
      <c r="I17" s="53"/>
    </row>
    <row r="18" s="44" customFormat="1" customHeight="1" spans="1:9">
      <c r="A18" s="7">
        <v>8</v>
      </c>
      <c r="B18" s="7" t="s">
        <v>431</v>
      </c>
      <c r="C18" s="178" t="s">
        <v>471</v>
      </c>
      <c r="D18" s="7" t="s">
        <v>450</v>
      </c>
      <c r="E18" s="7" t="s">
        <v>472</v>
      </c>
      <c r="F18" s="52">
        <v>1</v>
      </c>
      <c r="G18" s="7">
        <v>410</v>
      </c>
      <c r="H18" s="50" t="s">
        <v>473</v>
      </c>
      <c r="I18" s="53"/>
    </row>
    <row r="19" s="44" customFormat="1" customHeight="1" spans="1:9">
      <c r="A19" s="7">
        <v>9</v>
      </c>
      <c r="B19" s="7" t="s">
        <v>431</v>
      </c>
      <c r="C19" s="178" t="s">
        <v>474</v>
      </c>
      <c r="D19" s="7" t="s">
        <v>450</v>
      </c>
      <c r="E19" s="7" t="s">
        <v>475</v>
      </c>
      <c r="F19" s="52">
        <v>1</v>
      </c>
      <c r="G19" s="7">
        <v>410</v>
      </c>
      <c r="H19" s="50" t="s">
        <v>476</v>
      </c>
      <c r="I19" s="53"/>
    </row>
    <row r="20" s="44" customFormat="1" customHeight="1" spans="1:9">
      <c r="A20" s="7">
        <v>10</v>
      </c>
      <c r="B20" s="7" t="s">
        <v>431</v>
      </c>
      <c r="C20" s="178" t="s">
        <v>477</v>
      </c>
      <c r="D20" s="7" t="s">
        <v>450</v>
      </c>
      <c r="E20" s="7" t="s">
        <v>478</v>
      </c>
      <c r="F20" s="52">
        <v>1</v>
      </c>
      <c r="G20" s="7">
        <v>410</v>
      </c>
      <c r="H20" s="50" t="s">
        <v>479</v>
      </c>
      <c r="I20" s="53"/>
    </row>
    <row r="21" s="44" customFormat="1" customHeight="1" spans="1:9">
      <c r="A21" s="7">
        <v>11</v>
      </c>
      <c r="B21" s="7" t="s">
        <v>431</v>
      </c>
      <c r="C21" s="178" t="s">
        <v>480</v>
      </c>
      <c r="D21" s="7" t="s">
        <v>450</v>
      </c>
      <c r="E21" s="7" t="s">
        <v>481</v>
      </c>
      <c r="F21" s="52">
        <v>1</v>
      </c>
      <c r="G21" s="7">
        <v>410</v>
      </c>
      <c r="H21" s="50" t="s">
        <v>476</v>
      </c>
      <c r="I21" s="53"/>
    </row>
    <row r="22" s="44" customFormat="1" customHeight="1" spans="1:9">
      <c r="A22" s="7">
        <v>12</v>
      </c>
      <c r="B22" s="7" t="s">
        <v>431</v>
      </c>
      <c r="C22" s="178" t="s">
        <v>482</v>
      </c>
      <c r="D22" s="7" t="s">
        <v>28</v>
      </c>
      <c r="E22" s="7" t="s">
        <v>483</v>
      </c>
      <c r="F22" s="52">
        <v>1</v>
      </c>
      <c r="G22" s="7">
        <v>410</v>
      </c>
      <c r="H22" s="50" t="s">
        <v>484</v>
      </c>
      <c r="I22" s="53"/>
    </row>
    <row r="23" s="44" customFormat="1" customHeight="1" spans="1:9">
      <c r="A23" s="7">
        <v>13</v>
      </c>
      <c r="B23" s="7" t="s">
        <v>431</v>
      </c>
      <c r="C23" s="178" t="s">
        <v>485</v>
      </c>
      <c r="D23" s="7" t="s">
        <v>28</v>
      </c>
      <c r="E23" s="7" t="s">
        <v>486</v>
      </c>
      <c r="F23" s="52">
        <v>1</v>
      </c>
      <c r="G23" s="7">
        <v>410</v>
      </c>
      <c r="H23" s="50" t="s">
        <v>484</v>
      </c>
      <c r="I23" s="53"/>
    </row>
    <row r="24" s="44" customFormat="1" customHeight="1" spans="1:9">
      <c r="A24" s="7">
        <v>14</v>
      </c>
      <c r="B24" s="7" t="s">
        <v>431</v>
      </c>
      <c r="C24" s="178" t="s">
        <v>487</v>
      </c>
      <c r="D24" s="7" t="s">
        <v>28</v>
      </c>
      <c r="E24" s="7" t="s">
        <v>488</v>
      </c>
      <c r="F24" s="52">
        <v>1</v>
      </c>
      <c r="G24" s="7">
        <v>410</v>
      </c>
      <c r="H24" s="50" t="s">
        <v>489</v>
      </c>
      <c r="I24" s="53"/>
    </row>
    <row r="25" s="44" customFormat="1" customHeight="1" spans="1:9">
      <c r="A25" s="7">
        <v>15</v>
      </c>
      <c r="B25" s="7" t="s">
        <v>431</v>
      </c>
      <c r="C25" s="178" t="s">
        <v>490</v>
      </c>
      <c r="D25" s="7" t="s">
        <v>28</v>
      </c>
      <c r="E25" s="7" t="s">
        <v>491</v>
      </c>
      <c r="F25" s="52">
        <v>1</v>
      </c>
      <c r="G25" s="7">
        <v>410</v>
      </c>
      <c r="H25" s="50" t="s">
        <v>479</v>
      </c>
      <c r="I25" s="53"/>
    </row>
    <row r="26" s="44" customFormat="1" customHeight="1" spans="1:9">
      <c r="A26" s="7">
        <v>16</v>
      </c>
      <c r="B26" s="7" t="s">
        <v>431</v>
      </c>
      <c r="C26" s="178" t="s">
        <v>492</v>
      </c>
      <c r="D26" s="7" t="s">
        <v>28</v>
      </c>
      <c r="E26" s="7" t="s">
        <v>493</v>
      </c>
      <c r="F26" s="52">
        <v>1</v>
      </c>
      <c r="G26" s="7">
        <v>380</v>
      </c>
      <c r="H26" s="50" t="s">
        <v>494</v>
      </c>
      <c r="I26" s="53"/>
    </row>
    <row r="27" s="44" customFormat="1" customHeight="1" spans="1:9">
      <c r="A27" s="7">
        <v>17</v>
      </c>
      <c r="B27" s="7" t="s">
        <v>431</v>
      </c>
      <c r="C27" s="178" t="s">
        <v>495</v>
      </c>
      <c r="D27" s="7" t="s">
        <v>28</v>
      </c>
      <c r="E27" s="7" t="s">
        <v>496</v>
      </c>
      <c r="F27" s="52">
        <v>1</v>
      </c>
      <c r="G27" s="7">
        <v>410</v>
      </c>
      <c r="H27" s="49" t="s">
        <v>497</v>
      </c>
      <c r="I27" s="7"/>
    </row>
    <row r="28" s="44" customFormat="1" customHeight="1" spans="1:9">
      <c r="A28" s="7">
        <v>18</v>
      </c>
      <c r="B28" s="7" t="s">
        <v>431</v>
      </c>
      <c r="C28" s="178" t="s">
        <v>498</v>
      </c>
      <c r="D28" s="7" t="s">
        <v>28</v>
      </c>
      <c r="E28" s="7" t="s">
        <v>499</v>
      </c>
      <c r="F28" s="52">
        <v>1</v>
      </c>
      <c r="G28" s="7">
        <v>410</v>
      </c>
      <c r="H28" s="49" t="s">
        <v>500</v>
      </c>
      <c r="I28" s="7"/>
    </row>
    <row r="29" s="44" customFormat="1" customHeight="1" spans="1:9">
      <c r="A29" s="7">
        <v>19</v>
      </c>
      <c r="B29" s="7" t="s">
        <v>431</v>
      </c>
      <c r="C29" s="178" t="s">
        <v>501</v>
      </c>
      <c r="D29" s="7" t="s">
        <v>28</v>
      </c>
      <c r="E29" s="7" t="s">
        <v>502</v>
      </c>
      <c r="F29" s="52">
        <v>2</v>
      </c>
      <c r="G29" s="7">
        <v>720</v>
      </c>
      <c r="H29" s="49" t="s">
        <v>503</v>
      </c>
      <c r="I29" s="7"/>
    </row>
    <row r="30" s="44" customFormat="1" customHeight="1" spans="1:9">
      <c r="A30" s="7"/>
      <c r="B30" s="7"/>
      <c r="C30" s="7"/>
      <c r="D30" s="7" t="s">
        <v>49</v>
      </c>
      <c r="E30" s="7" t="s">
        <v>504</v>
      </c>
      <c r="F30" s="52"/>
      <c r="G30" s="7">
        <v>0</v>
      </c>
      <c r="H30" s="49" t="s">
        <v>505</v>
      </c>
      <c r="I30" s="7"/>
    </row>
    <row r="31" s="44" customFormat="1" customHeight="1" spans="1:9">
      <c r="A31" s="7">
        <v>20</v>
      </c>
      <c r="B31" s="7" t="s">
        <v>431</v>
      </c>
      <c r="C31" s="178" t="s">
        <v>506</v>
      </c>
      <c r="D31" s="7" t="s">
        <v>28</v>
      </c>
      <c r="E31" s="7" t="s">
        <v>507</v>
      </c>
      <c r="F31" s="52">
        <v>1</v>
      </c>
      <c r="G31" s="7">
        <v>410</v>
      </c>
      <c r="H31" s="49" t="s">
        <v>479</v>
      </c>
      <c r="I31" s="7"/>
    </row>
    <row r="32" s="44" customFormat="1" customHeight="1" spans="1:9">
      <c r="A32" s="7">
        <v>21</v>
      </c>
      <c r="B32" s="7" t="s">
        <v>431</v>
      </c>
      <c r="C32" s="178" t="s">
        <v>508</v>
      </c>
      <c r="D32" s="7" t="s">
        <v>28</v>
      </c>
      <c r="E32" s="7" t="s">
        <v>509</v>
      </c>
      <c r="F32" s="52">
        <v>1</v>
      </c>
      <c r="G32" s="7">
        <v>410</v>
      </c>
      <c r="H32" s="49" t="s">
        <v>510</v>
      </c>
      <c r="I32" s="7"/>
    </row>
    <row r="33" s="44" customFormat="1" customHeight="1" spans="1:9">
      <c r="A33" s="7">
        <v>22</v>
      </c>
      <c r="B33" s="7" t="s">
        <v>431</v>
      </c>
      <c r="C33" s="178" t="s">
        <v>511</v>
      </c>
      <c r="D33" s="7" t="s">
        <v>28</v>
      </c>
      <c r="E33" s="7" t="s">
        <v>512</v>
      </c>
      <c r="F33" s="52">
        <v>2</v>
      </c>
      <c r="G33" s="7">
        <v>820</v>
      </c>
      <c r="H33" s="49" t="s">
        <v>513</v>
      </c>
      <c r="I33" s="7"/>
    </row>
    <row r="34" s="44" customFormat="1" customHeight="1" spans="1:9">
      <c r="A34" s="7"/>
      <c r="B34" s="7"/>
      <c r="C34" s="7"/>
      <c r="D34" s="7" t="s">
        <v>53</v>
      </c>
      <c r="E34" s="7" t="s">
        <v>514</v>
      </c>
      <c r="F34" s="52"/>
      <c r="G34" s="7">
        <v>0</v>
      </c>
      <c r="H34" s="49" t="s">
        <v>515</v>
      </c>
      <c r="I34" s="7"/>
    </row>
    <row r="35" s="44" customFormat="1" customHeight="1" spans="1:9">
      <c r="A35" s="7">
        <v>23</v>
      </c>
      <c r="B35" s="7" t="s">
        <v>431</v>
      </c>
      <c r="C35" s="178" t="s">
        <v>516</v>
      </c>
      <c r="D35" s="7" t="s">
        <v>28</v>
      </c>
      <c r="E35" s="7" t="s">
        <v>517</v>
      </c>
      <c r="F35" s="52">
        <v>1</v>
      </c>
      <c r="G35" s="7">
        <v>380</v>
      </c>
      <c r="H35" s="49" t="s">
        <v>518</v>
      </c>
      <c r="I35" s="7"/>
    </row>
    <row r="36" s="44" customFormat="1" customHeight="1" spans="1:9">
      <c r="A36" s="7">
        <v>24</v>
      </c>
      <c r="B36" s="7" t="s">
        <v>431</v>
      </c>
      <c r="C36" s="178" t="s">
        <v>519</v>
      </c>
      <c r="D36" s="7" t="s">
        <v>28</v>
      </c>
      <c r="E36" s="7" t="s">
        <v>520</v>
      </c>
      <c r="F36" s="52">
        <v>1</v>
      </c>
      <c r="G36" s="7">
        <v>410</v>
      </c>
      <c r="H36" s="49" t="s">
        <v>521</v>
      </c>
      <c r="I36" s="7"/>
    </row>
    <row r="37" s="44" customFormat="1" customHeight="1" spans="1:9">
      <c r="A37" s="7">
        <v>25</v>
      </c>
      <c r="B37" s="7" t="s">
        <v>431</v>
      </c>
      <c r="C37" s="178" t="s">
        <v>522</v>
      </c>
      <c r="D37" s="7" t="s">
        <v>450</v>
      </c>
      <c r="E37" s="7" t="s">
        <v>523</v>
      </c>
      <c r="F37" s="52">
        <v>1</v>
      </c>
      <c r="G37" s="7">
        <v>410</v>
      </c>
      <c r="H37" s="49" t="s">
        <v>524</v>
      </c>
      <c r="I37" s="7"/>
    </row>
    <row r="38" s="44" customFormat="1" customHeight="1" spans="1:9">
      <c r="A38" s="7">
        <v>26</v>
      </c>
      <c r="B38" s="7" t="s">
        <v>431</v>
      </c>
      <c r="C38" s="178" t="s">
        <v>525</v>
      </c>
      <c r="D38" s="7" t="s">
        <v>28</v>
      </c>
      <c r="E38" s="7" t="s">
        <v>526</v>
      </c>
      <c r="F38" s="52">
        <v>1</v>
      </c>
      <c r="G38" s="7">
        <v>410</v>
      </c>
      <c r="H38" s="49" t="s">
        <v>527</v>
      </c>
      <c r="I38" s="7"/>
    </row>
    <row r="39" s="44" customFormat="1" customHeight="1" spans="1:9">
      <c r="A39" s="7">
        <v>27</v>
      </c>
      <c r="B39" s="7" t="s">
        <v>431</v>
      </c>
      <c r="C39" s="178" t="s">
        <v>528</v>
      </c>
      <c r="D39" s="7" t="s">
        <v>28</v>
      </c>
      <c r="E39" s="7" t="s">
        <v>529</v>
      </c>
      <c r="F39" s="52">
        <v>1</v>
      </c>
      <c r="G39" s="7">
        <v>380</v>
      </c>
      <c r="H39" s="49" t="s">
        <v>530</v>
      </c>
      <c r="I39" s="7"/>
    </row>
    <row r="40" s="44" customFormat="1" customHeight="1" spans="1:9">
      <c r="A40" s="7">
        <v>28</v>
      </c>
      <c r="B40" s="7" t="s">
        <v>431</v>
      </c>
      <c r="C40" s="178" t="s">
        <v>531</v>
      </c>
      <c r="D40" s="7" t="s">
        <v>28</v>
      </c>
      <c r="E40" s="7" t="s">
        <v>532</v>
      </c>
      <c r="F40" s="52">
        <v>1</v>
      </c>
      <c r="G40" s="7">
        <v>410</v>
      </c>
      <c r="H40" s="49" t="s">
        <v>533</v>
      </c>
      <c r="I40" s="7"/>
    </row>
    <row r="41" s="44" customFormat="1" customHeight="1" spans="1:9">
      <c r="A41" s="7">
        <v>29</v>
      </c>
      <c r="B41" s="7" t="s">
        <v>431</v>
      </c>
      <c r="C41" s="178" t="s">
        <v>534</v>
      </c>
      <c r="D41" s="7" t="s">
        <v>28</v>
      </c>
      <c r="E41" s="7" t="s">
        <v>535</v>
      </c>
      <c r="F41" s="52">
        <v>1</v>
      </c>
      <c r="G41" s="7">
        <v>380</v>
      </c>
      <c r="H41" s="49" t="s">
        <v>536</v>
      </c>
      <c r="I41" s="7"/>
    </row>
    <row r="42" s="44" customFormat="1" customHeight="1" spans="1:9">
      <c r="A42" s="7">
        <v>30</v>
      </c>
      <c r="B42" s="7" t="s">
        <v>431</v>
      </c>
      <c r="C42" s="178" t="s">
        <v>537</v>
      </c>
      <c r="D42" s="7" t="s">
        <v>28</v>
      </c>
      <c r="E42" s="7" t="s">
        <v>538</v>
      </c>
      <c r="F42" s="53">
        <v>1</v>
      </c>
      <c r="G42" s="7">
        <v>380</v>
      </c>
      <c r="H42" s="49" t="s">
        <v>539</v>
      </c>
      <c r="I42" s="54"/>
    </row>
    <row r="43" s="44" customFormat="1" customHeight="1" spans="1:9">
      <c r="A43" s="7">
        <v>31</v>
      </c>
      <c r="B43" s="7" t="s">
        <v>431</v>
      </c>
      <c r="C43" s="178" t="s">
        <v>540</v>
      </c>
      <c r="D43" s="7" t="s">
        <v>28</v>
      </c>
      <c r="E43" s="7" t="s">
        <v>541</v>
      </c>
      <c r="F43" s="52">
        <v>1</v>
      </c>
      <c r="G43" s="7">
        <v>410</v>
      </c>
      <c r="H43" s="49" t="s">
        <v>542</v>
      </c>
      <c r="I43" s="7"/>
    </row>
    <row r="44" s="44" customFormat="1" customHeight="1" spans="1:9">
      <c r="A44" s="7">
        <v>32</v>
      </c>
      <c r="B44" s="7" t="s">
        <v>431</v>
      </c>
      <c r="C44" s="178" t="s">
        <v>543</v>
      </c>
      <c r="D44" s="7" t="s">
        <v>28</v>
      </c>
      <c r="E44" s="7" t="s">
        <v>544</v>
      </c>
      <c r="F44" s="52">
        <v>1</v>
      </c>
      <c r="G44" s="7">
        <v>410</v>
      </c>
      <c r="H44" s="49" t="s">
        <v>545</v>
      </c>
      <c r="I44" s="7"/>
    </row>
    <row r="45" s="44" customFormat="1" customHeight="1" spans="1:9">
      <c r="A45" s="7">
        <v>33</v>
      </c>
      <c r="B45" s="7" t="s">
        <v>431</v>
      </c>
      <c r="C45" s="178" t="s">
        <v>546</v>
      </c>
      <c r="D45" s="7" t="s">
        <v>28</v>
      </c>
      <c r="E45" s="7" t="s">
        <v>547</v>
      </c>
      <c r="F45" s="52">
        <v>2</v>
      </c>
      <c r="G45" s="7">
        <v>720</v>
      </c>
      <c r="H45" s="49" t="s">
        <v>548</v>
      </c>
      <c r="I45" s="7"/>
    </row>
    <row r="46" s="44" customFormat="1" customHeight="1" spans="1:9">
      <c r="A46" s="7"/>
      <c r="B46" s="7"/>
      <c r="C46" s="7"/>
      <c r="D46" s="7" t="s">
        <v>53</v>
      </c>
      <c r="E46" s="7" t="s">
        <v>549</v>
      </c>
      <c r="F46" s="52"/>
      <c r="G46" s="7">
        <v>0</v>
      </c>
      <c r="H46" s="49" t="s">
        <v>550</v>
      </c>
      <c r="I46" s="7"/>
    </row>
    <row r="47" s="44" customFormat="1" customHeight="1" spans="1:9">
      <c r="A47" s="7">
        <v>34</v>
      </c>
      <c r="B47" s="7" t="s">
        <v>431</v>
      </c>
      <c r="C47" s="180" t="s">
        <v>551</v>
      </c>
      <c r="D47" s="7" t="s">
        <v>28</v>
      </c>
      <c r="E47" s="7" t="s">
        <v>552</v>
      </c>
      <c r="F47" s="7">
        <v>2</v>
      </c>
      <c r="G47" s="7">
        <v>760</v>
      </c>
      <c r="H47" s="7" t="s">
        <v>553</v>
      </c>
      <c r="I47" s="7"/>
    </row>
    <row r="48" s="44" customFormat="1" customHeight="1" spans="1:9">
      <c r="A48" s="7"/>
      <c r="B48" s="54"/>
      <c r="C48" s="54"/>
      <c r="D48" s="7" t="s">
        <v>49</v>
      </c>
      <c r="E48" s="7" t="s">
        <v>554</v>
      </c>
      <c r="F48" s="7"/>
      <c r="G48" s="7">
        <v>0</v>
      </c>
      <c r="H48" s="7" t="s">
        <v>555</v>
      </c>
      <c r="I48" s="54"/>
    </row>
    <row r="49" s="44" customFormat="1" customHeight="1" spans="1:9">
      <c r="A49" s="7">
        <v>35</v>
      </c>
      <c r="B49" s="7" t="s">
        <v>431</v>
      </c>
      <c r="C49" s="180" t="s">
        <v>556</v>
      </c>
      <c r="D49" s="7" t="s">
        <v>28</v>
      </c>
      <c r="E49" s="7" t="s">
        <v>557</v>
      </c>
      <c r="F49" s="7">
        <v>3</v>
      </c>
      <c r="G49" s="7">
        <v>1140</v>
      </c>
      <c r="H49" s="7" t="s">
        <v>558</v>
      </c>
      <c r="I49" s="7"/>
    </row>
    <row r="50" s="44" customFormat="1" customHeight="1" spans="1:9">
      <c r="A50" s="7"/>
      <c r="B50" s="54"/>
      <c r="C50" s="54"/>
      <c r="D50" s="7" t="s">
        <v>73</v>
      </c>
      <c r="E50" s="7" t="s">
        <v>559</v>
      </c>
      <c r="F50" s="7"/>
      <c r="G50" s="7">
        <v>0</v>
      </c>
      <c r="H50" s="7"/>
      <c r="I50" s="54"/>
    </row>
    <row r="51" s="44" customFormat="1" customHeight="1" spans="1:9">
      <c r="A51" s="7"/>
      <c r="B51" s="54"/>
      <c r="C51" s="54"/>
      <c r="D51" s="7" t="s">
        <v>53</v>
      </c>
      <c r="E51" s="7" t="s">
        <v>560</v>
      </c>
      <c r="F51" s="7"/>
      <c r="G51" s="7">
        <v>0</v>
      </c>
      <c r="H51" s="7" t="s">
        <v>555</v>
      </c>
      <c r="I51" s="54"/>
    </row>
    <row r="52" s="44" customFormat="1" customHeight="1" spans="1:9">
      <c r="A52" s="7">
        <v>36</v>
      </c>
      <c r="B52" s="7" t="s">
        <v>431</v>
      </c>
      <c r="C52" s="180" t="s">
        <v>561</v>
      </c>
      <c r="D52" s="7" t="s">
        <v>28</v>
      </c>
      <c r="E52" s="7" t="s">
        <v>562</v>
      </c>
      <c r="F52" s="7">
        <v>1</v>
      </c>
      <c r="G52" s="7">
        <v>380</v>
      </c>
      <c r="H52" s="49" t="s">
        <v>563</v>
      </c>
      <c r="I52" s="54"/>
    </row>
    <row r="53" s="44" customFormat="1" customHeight="1" spans="1:9">
      <c r="A53" s="7">
        <v>37</v>
      </c>
      <c r="B53" s="7" t="s">
        <v>431</v>
      </c>
      <c r="C53" s="7" t="s">
        <v>564</v>
      </c>
      <c r="D53" s="7" t="s">
        <v>28</v>
      </c>
      <c r="E53" s="7" t="s">
        <v>565</v>
      </c>
      <c r="F53" s="52">
        <v>1</v>
      </c>
      <c r="G53" s="7">
        <v>410</v>
      </c>
      <c r="H53" s="50" t="s">
        <v>566</v>
      </c>
      <c r="I53" s="53"/>
    </row>
    <row r="54" s="44" customFormat="1" customHeight="1" spans="1:9">
      <c r="A54" s="7">
        <v>38</v>
      </c>
      <c r="B54" s="7" t="s">
        <v>431</v>
      </c>
      <c r="C54" s="178" t="s">
        <v>567</v>
      </c>
      <c r="D54" s="7" t="s">
        <v>28</v>
      </c>
      <c r="E54" s="7" t="s">
        <v>568</v>
      </c>
      <c r="F54" s="52">
        <v>1</v>
      </c>
      <c r="G54" s="7">
        <v>410</v>
      </c>
      <c r="H54" s="50" t="s">
        <v>569</v>
      </c>
      <c r="I54" s="53"/>
    </row>
    <row r="55" s="44" customFormat="1" customHeight="1" spans="1:9">
      <c r="A55" s="7">
        <v>39</v>
      </c>
      <c r="B55" s="7" t="s">
        <v>431</v>
      </c>
      <c r="C55" s="7" t="s">
        <v>570</v>
      </c>
      <c r="D55" s="7" t="s">
        <v>28</v>
      </c>
      <c r="E55" s="7" t="s">
        <v>571</v>
      </c>
      <c r="F55" s="52">
        <v>2</v>
      </c>
      <c r="G55" s="7">
        <v>820</v>
      </c>
      <c r="H55" s="50" t="s">
        <v>572</v>
      </c>
      <c r="I55" s="53" t="s">
        <v>573</v>
      </c>
    </row>
    <row r="56" s="44" customFormat="1" customHeight="1" spans="1:9">
      <c r="A56" s="7"/>
      <c r="B56" s="7"/>
      <c r="C56" s="7"/>
      <c r="D56" s="7" t="s">
        <v>53</v>
      </c>
      <c r="E56" s="7" t="s">
        <v>574</v>
      </c>
      <c r="F56" s="52"/>
      <c r="G56" s="7">
        <v>0</v>
      </c>
      <c r="H56" s="50" t="s">
        <v>555</v>
      </c>
      <c r="I56" s="53"/>
    </row>
    <row r="57" s="44" customFormat="1" customHeight="1" spans="1:9">
      <c r="A57" s="7">
        <v>40</v>
      </c>
      <c r="B57" s="7" t="s">
        <v>431</v>
      </c>
      <c r="C57" s="7"/>
      <c r="D57" s="7" t="s">
        <v>450</v>
      </c>
      <c r="E57" s="51" t="s">
        <v>575</v>
      </c>
      <c r="F57" s="52">
        <v>1</v>
      </c>
      <c r="G57" s="7">
        <v>410</v>
      </c>
      <c r="H57" s="50" t="s">
        <v>576</v>
      </c>
      <c r="I57" s="53" t="s">
        <v>577</v>
      </c>
    </row>
    <row r="58" s="44" customFormat="1" customHeight="1" spans="1:9">
      <c r="A58" s="7">
        <v>41</v>
      </c>
      <c r="B58" s="7" t="s">
        <v>578</v>
      </c>
      <c r="C58" s="7" t="s">
        <v>579</v>
      </c>
      <c r="D58" s="7" t="s">
        <v>450</v>
      </c>
      <c r="E58" s="7" t="s">
        <v>580</v>
      </c>
      <c r="F58" s="52">
        <v>1</v>
      </c>
      <c r="G58" s="7">
        <v>410</v>
      </c>
      <c r="H58" s="50" t="s">
        <v>581</v>
      </c>
      <c r="I58" s="7"/>
    </row>
    <row r="59" s="44" customFormat="1" customHeight="1" spans="1:9">
      <c r="A59" s="7">
        <v>42</v>
      </c>
      <c r="B59" s="7" t="s">
        <v>578</v>
      </c>
      <c r="C59" s="7" t="s">
        <v>582</v>
      </c>
      <c r="D59" s="7" t="s">
        <v>450</v>
      </c>
      <c r="E59" s="7" t="s">
        <v>583</v>
      </c>
      <c r="F59" s="52">
        <v>1</v>
      </c>
      <c r="G59" s="7">
        <v>410</v>
      </c>
      <c r="H59" s="50" t="s">
        <v>584</v>
      </c>
      <c r="I59" s="53"/>
    </row>
    <row r="60" s="44" customFormat="1" customHeight="1" spans="1:9">
      <c r="A60" s="7">
        <v>43</v>
      </c>
      <c r="B60" s="7" t="s">
        <v>578</v>
      </c>
      <c r="C60" s="178" t="s">
        <v>585</v>
      </c>
      <c r="D60" s="7" t="s">
        <v>450</v>
      </c>
      <c r="E60" s="7" t="s">
        <v>586</v>
      </c>
      <c r="F60" s="52">
        <v>1</v>
      </c>
      <c r="G60" s="7">
        <v>410</v>
      </c>
      <c r="H60" s="50" t="s">
        <v>584</v>
      </c>
      <c r="I60" s="53"/>
    </row>
    <row r="61" s="44" customFormat="1" customHeight="1" spans="1:9">
      <c r="A61" s="7">
        <v>44</v>
      </c>
      <c r="B61" s="7" t="s">
        <v>578</v>
      </c>
      <c r="C61" s="178" t="s">
        <v>587</v>
      </c>
      <c r="D61" s="7" t="s">
        <v>450</v>
      </c>
      <c r="E61" s="7" t="s">
        <v>588</v>
      </c>
      <c r="F61" s="52">
        <v>1</v>
      </c>
      <c r="G61" s="7">
        <v>410</v>
      </c>
      <c r="H61" s="49" t="s">
        <v>584</v>
      </c>
      <c r="I61" s="53"/>
    </row>
    <row r="62" s="44" customFormat="1" customHeight="1" spans="1:9">
      <c r="A62" s="7">
        <v>45</v>
      </c>
      <c r="B62" s="7" t="s">
        <v>578</v>
      </c>
      <c r="C62" s="178" t="s">
        <v>589</v>
      </c>
      <c r="D62" s="7" t="s">
        <v>28</v>
      </c>
      <c r="E62" s="7" t="s">
        <v>590</v>
      </c>
      <c r="F62" s="53">
        <v>3</v>
      </c>
      <c r="G62" s="7">
        <v>1080</v>
      </c>
      <c r="H62" s="50" t="s">
        <v>555</v>
      </c>
      <c r="I62" s="53"/>
    </row>
    <row r="63" s="44" customFormat="1" customHeight="1" spans="1:9">
      <c r="A63" s="7"/>
      <c r="B63" s="7"/>
      <c r="C63" s="7"/>
      <c r="D63" s="7" t="s">
        <v>591</v>
      </c>
      <c r="E63" s="7" t="s">
        <v>592</v>
      </c>
      <c r="F63" s="52"/>
      <c r="G63" s="7">
        <v>0</v>
      </c>
      <c r="H63" s="50" t="s">
        <v>593</v>
      </c>
      <c r="I63" s="53"/>
    </row>
    <row r="64" s="44" customFormat="1" customHeight="1" spans="1:9">
      <c r="A64" s="7"/>
      <c r="B64" s="7"/>
      <c r="C64" s="7"/>
      <c r="D64" s="7" t="s">
        <v>594</v>
      </c>
      <c r="E64" s="7" t="s">
        <v>595</v>
      </c>
      <c r="F64" s="55"/>
      <c r="G64" s="7">
        <v>0</v>
      </c>
      <c r="H64" s="50" t="s">
        <v>555</v>
      </c>
      <c r="I64" s="53"/>
    </row>
    <row r="65" s="44" customFormat="1" customHeight="1" spans="1:9">
      <c r="A65" s="7">
        <v>46</v>
      </c>
      <c r="B65" s="7" t="s">
        <v>578</v>
      </c>
      <c r="C65" s="7" t="s">
        <v>596</v>
      </c>
      <c r="D65" s="7" t="s">
        <v>28</v>
      </c>
      <c r="E65" s="7" t="s">
        <v>597</v>
      </c>
      <c r="F65" s="52">
        <v>3</v>
      </c>
      <c r="G65" s="7">
        <v>1080</v>
      </c>
      <c r="H65" s="50" t="s">
        <v>598</v>
      </c>
      <c r="I65" s="53"/>
    </row>
    <row r="66" s="44" customFormat="1" customHeight="1" spans="1:9">
      <c r="A66" s="7"/>
      <c r="B66" s="7"/>
      <c r="C66" s="7"/>
      <c r="D66" s="7" t="s">
        <v>73</v>
      </c>
      <c r="E66" s="7" t="s">
        <v>599</v>
      </c>
      <c r="F66" s="52"/>
      <c r="G66" s="7">
        <v>0</v>
      </c>
      <c r="H66" s="50" t="s">
        <v>600</v>
      </c>
      <c r="I66" s="53"/>
    </row>
    <row r="67" s="44" customFormat="1" customHeight="1" spans="1:9">
      <c r="A67" s="7"/>
      <c r="B67" s="7"/>
      <c r="C67" s="7"/>
      <c r="D67" s="7" t="s">
        <v>53</v>
      </c>
      <c r="E67" s="7" t="s">
        <v>601</v>
      </c>
      <c r="F67" s="52"/>
      <c r="G67" s="7">
        <v>0</v>
      </c>
      <c r="H67" s="50" t="s">
        <v>602</v>
      </c>
      <c r="I67" s="53"/>
    </row>
    <row r="68" s="44" customFormat="1" customHeight="1" spans="1:9">
      <c r="A68" s="7">
        <v>47</v>
      </c>
      <c r="B68" s="7" t="s">
        <v>578</v>
      </c>
      <c r="C68" s="7" t="s">
        <v>603</v>
      </c>
      <c r="D68" s="7" t="s">
        <v>28</v>
      </c>
      <c r="E68" s="7" t="s">
        <v>604</v>
      </c>
      <c r="F68" s="52">
        <v>2</v>
      </c>
      <c r="G68" s="7">
        <v>760</v>
      </c>
      <c r="H68" s="50" t="s">
        <v>605</v>
      </c>
      <c r="I68" s="53"/>
    </row>
    <row r="69" s="44" customFormat="1" customHeight="1" spans="1:9">
      <c r="A69" s="7"/>
      <c r="B69" s="7"/>
      <c r="C69" s="7"/>
      <c r="D69" s="7" t="s">
        <v>73</v>
      </c>
      <c r="E69" s="7" t="s">
        <v>606</v>
      </c>
      <c r="F69" s="52"/>
      <c r="G69" s="7">
        <v>0</v>
      </c>
      <c r="H69" s="50"/>
      <c r="I69" s="53"/>
    </row>
    <row r="70" s="44" customFormat="1" customHeight="1" spans="1:9">
      <c r="A70" s="7">
        <v>48</v>
      </c>
      <c r="B70" s="7" t="s">
        <v>578</v>
      </c>
      <c r="C70" s="178" t="s">
        <v>607</v>
      </c>
      <c r="D70" s="7" t="s">
        <v>28</v>
      </c>
      <c r="E70" s="7" t="s">
        <v>608</v>
      </c>
      <c r="F70" s="52">
        <v>1</v>
      </c>
      <c r="G70" s="7">
        <v>410</v>
      </c>
      <c r="H70" s="50" t="s">
        <v>584</v>
      </c>
      <c r="I70" s="53"/>
    </row>
    <row r="71" s="44" customFormat="1" customHeight="1" spans="1:9">
      <c r="A71" s="7">
        <v>49</v>
      </c>
      <c r="B71" s="7" t="s">
        <v>578</v>
      </c>
      <c r="C71" s="7" t="s">
        <v>609</v>
      </c>
      <c r="D71" s="7" t="s">
        <v>28</v>
      </c>
      <c r="E71" s="7" t="s">
        <v>610</v>
      </c>
      <c r="F71" s="52">
        <v>1</v>
      </c>
      <c r="G71" s="7">
        <v>410</v>
      </c>
      <c r="H71" s="50" t="s">
        <v>584</v>
      </c>
      <c r="I71" s="53"/>
    </row>
    <row r="72" s="44" customFormat="1" customHeight="1" spans="1:9">
      <c r="A72" s="7">
        <v>50</v>
      </c>
      <c r="B72" s="7" t="s">
        <v>578</v>
      </c>
      <c r="C72" s="7" t="s">
        <v>611</v>
      </c>
      <c r="D72" s="7" t="s">
        <v>28</v>
      </c>
      <c r="E72" s="7" t="s">
        <v>612</v>
      </c>
      <c r="F72" s="52">
        <v>1</v>
      </c>
      <c r="G72" s="7">
        <v>410</v>
      </c>
      <c r="H72" s="50" t="s">
        <v>613</v>
      </c>
      <c r="I72" s="53"/>
    </row>
    <row r="73" s="44" customFormat="1" customHeight="1" spans="1:9">
      <c r="A73" s="7">
        <v>51</v>
      </c>
      <c r="B73" s="7" t="s">
        <v>578</v>
      </c>
      <c r="C73" s="178" t="s">
        <v>614</v>
      </c>
      <c r="D73" s="7" t="s">
        <v>28</v>
      </c>
      <c r="E73" s="7" t="s">
        <v>615</v>
      </c>
      <c r="F73" s="52">
        <v>2</v>
      </c>
      <c r="G73" s="7">
        <v>760</v>
      </c>
      <c r="H73" s="50" t="s">
        <v>616</v>
      </c>
      <c r="I73" s="53"/>
    </row>
    <row r="74" s="44" customFormat="1" customHeight="1" spans="1:9">
      <c r="A74" s="7"/>
      <c r="B74" s="7"/>
      <c r="C74" s="7"/>
      <c r="D74" s="7" t="s">
        <v>53</v>
      </c>
      <c r="E74" s="7" t="s">
        <v>617</v>
      </c>
      <c r="F74" s="52"/>
      <c r="G74" s="7">
        <v>0</v>
      </c>
      <c r="H74" s="50"/>
      <c r="I74" s="53"/>
    </row>
    <row r="75" s="44" customFormat="1" customHeight="1" spans="1:9">
      <c r="A75" s="7">
        <v>52</v>
      </c>
      <c r="B75" s="7" t="s">
        <v>578</v>
      </c>
      <c r="C75" s="7" t="s">
        <v>618</v>
      </c>
      <c r="D75" s="7" t="s">
        <v>28</v>
      </c>
      <c r="E75" s="7" t="s">
        <v>619</v>
      </c>
      <c r="F75" s="52">
        <v>1</v>
      </c>
      <c r="G75" s="7">
        <v>410</v>
      </c>
      <c r="H75" s="50" t="s">
        <v>620</v>
      </c>
      <c r="I75" s="53"/>
    </row>
    <row r="76" s="44" customFormat="1" customHeight="1" spans="1:9">
      <c r="A76" s="7">
        <v>53</v>
      </c>
      <c r="B76" s="7" t="s">
        <v>578</v>
      </c>
      <c r="C76" s="178" t="s">
        <v>621</v>
      </c>
      <c r="D76" s="7" t="s">
        <v>28</v>
      </c>
      <c r="E76" s="7" t="s">
        <v>622</v>
      </c>
      <c r="F76" s="52">
        <v>1</v>
      </c>
      <c r="G76" s="7">
        <v>360</v>
      </c>
      <c r="H76" s="50" t="s">
        <v>623</v>
      </c>
      <c r="I76" s="53"/>
    </row>
    <row r="77" s="44" customFormat="1" customHeight="1" spans="1:9">
      <c r="A77" s="7">
        <v>54</v>
      </c>
      <c r="B77" s="7" t="s">
        <v>578</v>
      </c>
      <c r="C77" s="7" t="s">
        <v>624</v>
      </c>
      <c r="D77" s="7" t="s">
        <v>28</v>
      </c>
      <c r="E77" s="7" t="s">
        <v>625</v>
      </c>
      <c r="F77" s="52">
        <v>1</v>
      </c>
      <c r="G77" s="7">
        <v>380</v>
      </c>
      <c r="H77" s="50" t="s">
        <v>626</v>
      </c>
      <c r="I77" s="53"/>
    </row>
    <row r="78" s="44" customFormat="1" customHeight="1" spans="1:9">
      <c r="A78" s="7">
        <v>55</v>
      </c>
      <c r="B78" s="7" t="s">
        <v>578</v>
      </c>
      <c r="C78" s="7" t="s">
        <v>627</v>
      </c>
      <c r="D78" s="7" t="s">
        <v>28</v>
      </c>
      <c r="E78" s="7" t="s">
        <v>628</v>
      </c>
      <c r="F78" s="52">
        <v>2</v>
      </c>
      <c r="G78" s="7">
        <v>760</v>
      </c>
      <c r="H78" s="50" t="s">
        <v>629</v>
      </c>
      <c r="I78" s="53"/>
    </row>
    <row r="79" s="44" customFormat="1" customHeight="1" spans="1:9">
      <c r="A79" s="7"/>
      <c r="B79" s="7"/>
      <c r="C79" s="7"/>
      <c r="D79" s="7" t="s">
        <v>73</v>
      </c>
      <c r="E79" s="7" t="s">
        <v>630</v>
      </c>
      <c r="F79" s="52"/>
      <c r="G79" s="7">
        <v>0</v>
      </c>
      <c r="H79" s="50"/>
      <c r="I79" s="53"/>
    </row>
    <row r="80" s="44" customFormat="1" customHeight="1" spans="1:9">
      <c r="A80" s="7">
        <v>56</v>
      </c>
      <c r="B80" s="7" t="s">
        <v>578</v>
      </c>
      <c r="C80" s="7" t="s">
        <v>631</v>
      </c>
      <c r="D80" s="7" t="s">
        <v>28</v>
      </c>
      <c r="E80" s="7" t="s">
        <v>632</v>
      </c>
      <c r="F80" s="52">
        <v>1</v>
      </c>
      <c r="G80" s="7">
        <v>410</v>
      </c>
      <c r="H80" s="50" t="s">
        <v>584</v>
      </c>
      <c r="I80" s="53"/>
    </row>
    <row r="81" s="44" customFormat="1" customHeight="1" spans="1:9">
      <c r="A81" s="7">
        <v>57</v>
      </c>
      <c r="B81" s="7" t="s">
        <v>578</v>
      </c>
      <c r="C81" s="7" t="s">
        <v>633</v>
      </c>
      <c r="D81" s="7" t="s">
        <v>28</v>
      </c>
      <c r="E81" s="7" t="s">
        <v>634</v>
      </c>
      <c r="F81" s="52">
        <v>1</v>
      </c>
      <c r="G81" s="7">
        <v>410</v>
      </c>
      <c r="H81" s="50" t="s">
        <v>635</v>
      </c>
      <c r="I81" s="53"/>
    </row>
    <row r="82" s="44" customFormat="1" customHeight="1" spans="1:9">
      <c r="A82" s="7">
        <v>58</v>
      </c>
      <c r="B82" s="7" t="s">
        <v>578</v>
      </c>
      <c r="C82" s="178" t="s">
        <v>636</v>
      </c>
      <c r="D82" s="7" t="s">
        <v>28</v>
      </c>
      <c r="E82" s="7" t="s">
        <v>637</v>
      </c>
      <c r="F82" s="52">
        <v>1</v>
      </c>
      <c r="G82" s="7">
        <v>380</v>
      </c>
      <c r="H82" s="50" t="s">
        <v>638</v>
      </c>
      <c r="I82" s="53"/>
    </row>
    <row r="83" s="44" customFormat="1" customHeight="1" spans="1:9">
      <c r="A83" s="7">
        <v>59</v>
      </c>
      <c r="B83" s="7" t="s">
        <v>578</v>
      </c>
      <c r="C83" s="7" t="s">
        <v>639</v>
      </c>
      <c r="D83" s="7" t="s">
        <v>28</v>
      </c>
      <c r="E83" s="7" t="s">
        <v>640</v>
      </c>
      <c r="F83" s="52">
        <v>1</v>
      </c>
      <c r="G83" s="7">
        <v>380</v>
      </c>
      <c r="H83" s="50" t="s">
        <v>641</v>
      </c>
      <c r="I83" s="53"/>
    </row>
    <row r="84" s="44" customFormat="1" customHeight="1" spans="1:9">
      <c r="A84" s="7">
        <v>60</v>
      </c>
      <c r="B84" s="7" t="s">
        <v>578</v>
      </c>
      <c r="C84" s="7" t="s">
        <v>642</v>
      </c>
      <c r="D84" s="7" t="s">
        <v>28</v>
      </c>
      <c r="E84" s="7" t="s">
        <v>643</v>
      </c>
      <c r="F84" s="52">
        <v>2</v>
      </c>
      <c r="G84" s="7">
        <v>760</v>
      </c>
      <c r="H84" s="50" t="s">
        <v>644</v>
      </c>
      <c r="I84" s="53"/>
    </row>
    <row r="85" s="44" customFormat="1" customHeight="1" spans="1:9">
      <c r="A85" s="7"/>
      <c r="B85" s="7"/>
      <c r="C85" s="7"/>
      <c r="D85" s="7" t="s">
        <v>53</v>
      </c>
      <c r="E85" s="7" t="s">
        <v>645</v>
      </c>
      <c r="F85" s="52"/>
      <c r="G85" s="7">
        <v>0</v>
      </c>
      <c r="H85" s="50" t="s">
        <v>555</v>
      </c>
      <c r="I85" s="53"/>
    </row>
    <row r="86" s="44" customFormat="1" customHeight="1" spans="1:9">
      <c r="A86" s="7">
        <v>61</v>
      </c>
      <c r="B86" s="7" t="s">
        <v>578</v>
      </c>
      <c r="C86" s="7" t="s">
        <v>646</v>
      </c>
      <c r="D86" s="7" t="s">
        <v>450</v>
      </c>
      <c r="E86" s="7" t="s">
        <v>647</v>
      </c>
      <c r="F86" s="52">
        <v>1</v>
      </c>
      <c r="G86" s="7">
        <v>410</v>
      </c>
      <c r="H86" s="50" t="s">
        <v>648</v>
      </c>
      <c r="I86" s="53"/>
    </row>
    <row r="87" s="44" customFormat="1" customHeight="1" spans="1:9">
      <c r="A87" s="7">
        <v>62</v>
      </c>
      <c r="B87" s="7" t="s">
        <v>578</v>
      </c>
      <c r="C87" s="178" t="s">
        <v>649</v>
      </c>
      <c r="D87" s="7" t="s">
        <v>28</v>
      </c>
      <c r="E87" s="7" t="s">
        <v>650</v>
      </c>
      <c r="F87" s="52">
        <v>1</v>
      </c>
      <c r="G87" s="7">
        <v>380</v>
      </c>
      <c r="H87" s="50" t="s">
        <v>651</v>
      </c>
      <c r="I87" s="53"/>
    </row>
    <row r="88" s="44" customFormat="1" customHeight="1" spans="1:9">
      <c r="A88" s="7">
        <v>63</v>
      </c>
      <c r="B88" s="7" t="s">
        <v>578</v>
      </c>
      <c r="C88" s="178" t="s">
        <v>652</v>
      </c>
      <c r="D88" s="7" t="s">
        <v>28</v>
      </c>
      <c r="E88" s="7" t="s">
        <v>653</v>
      </c>
      <c r="F88" s="52">
        <v>2</v>
      </c>
      <c r="G88" s="7">
        <v>760</v>
      </c>
      <c r="H88" s="50" t="s">
        <v>654</v>
      </c>
      <c r="I88" s="53"/>
    </row>
    <row r="89" s="44" customFormat="1" customHeight="1" spans="1:9">
      <c r="A89" s="7"/>
      <c r="B89" s="7"/>
      <c r="C89" s="7"/>
      <c r="D89" s="7" t="s">
        <v>53</v>
      </c>
      <c r="E89" s="7" t="s">
        <v>655</v>
      </c>
      <c r="F89" s="52"/>
      <c r="G89" s="7">
        <v>0</v>
      </c>
      <c r="H89" s="49" t="s">
        <v>555</v>
      </c>
      <c r="I89" s="7"/>
    </row>
    <row r="90" s="44" customFormat="1" customHeight="1" spans="1:9">
      <c r="A90" s="7">
        <v>64</v>
      </c>
      <c r="B90" s="7" t="s">
        <v>578</v>
      </c>
      <c r="C90" s="178" t="s">
        <v>656</v>
      </c>
      <c r="D90" s="7" t="s">
        <v>28</v>
      </c>
      <c r="E90" s="7" t="s">
        <v>657</v>
      </c>
      <c r="F90" s="52">
        <v>1</v>
      </c>
      <c r="G90" s="7">
        <v>410</v>
      </c>
      <c r="H90" s="49" t="s">
        <v>658</v>
      </c>
      <c r="I90" s="7"/>
    </row>
    <row r="91" s="44" customFormat="1" customHeight="1" spans="1:9">
      <c r="A91" s="7">
        <v>65</v>
      </c>
      <c r="B91" s="7" t="s">
        <v>578</v>
      </c>
      <c r="C91" s="178" t="s">
        <v>659</v>
      </c>
      <c r="D91" s="7" t="s">
        <v>28</v>
      </c>
      <c r="E91" s="7" t="s">
        <v>660</v>
      </c>
      <c r="F91" s="52">
        <v>2</v>
      </c>
      <c r="G91" s="7">
        <v>760</v>
      </c>
      <c r="H91" s="49" t="s">
        <v>661</v>
      </c>
      <c r="I91" s="7"/>
    </row>
    <row r="92" s="44" customFormat="1" customHeight="1" spans="1:9">
      <c r="A92" s="7"/>
      <c r="B92" s="7"/>
      <c r="C92" s="7"/>
      <c r="D92" s="7" t="s">
        <v>53</v>
      </c>
      <c r="E92" s="7" t="s">
        <v>662</v>
      </c>
      <c r="F92" s="7"/>
      <c r="G92" s="7">
        <v>0</v>
      </c>
      <c r="H92" s="49" t="s">
        <v>555</v>
      </c>
      <c r="I92" s="7"/>
    </row>
    <row r="93" s="44" customFormat="1" customHeight="1" spans="1:9">
      <c r="A93" s="7">
        <v>66</v>
      </c>
      <c r="B93" s="7" t="s">
        <v>578</v>
      </c>
      <c r="C93" s="178" t="s">
        <v>663</v>
      </c>
      <c r="D93" s="7" t="s">
        <v>28</v>
      </c>
      <c r="E93" s="7" t="s">
        <v>664</v>
      </c>
      <c r="F93" s="7">
        <v>1</v>
      </c>
      <c r="G93" s="7">
        <v>410</v>
      </c>
      <c r="H93" s="49" t="s">
        <v>665</v>
      </c>
      <c r="I93" s="7"/>
    </row>
    <row r="94" s="44" customFormat="1" customHeight="1" spans="1:9">
      <c r="A94" s="7">
        <v>67</v>
      </c>
      <c r="B94" s="7" t="s">
        <v>578</v>
      </c>
      <c r="C94" s="178" t="s">
        <v>666</v>
      </c>
      <c r="D94" s="7" t="s">
        <v>28</v>
      </c>
      <c r="E94" s="7" t="s">
        <v>667</v>
      </c>
      <c r="F94" s="7">
        <v>1</v>
      </c>
      <c r="G94" s="7">
        <v>410</v>
      </c>
      <c r="H94" s="49" t="s">
        <v>668</v>
      </c>
      <c r="I94" s="7"/>
    </row>
    <row r="95" s="44" customFormat="1" customHeight="1" spans="1:9">
      <c r="A95" s="7">
        <v>68</v>
      </c>
      <c r="B95" s="7" t="s">
        <v>578</v>
      </c>
      <c r="C95" s="178" t="s">
        <v>669</v>
      </c>
      <c r="D95" s="7" t="s">
        <v>28</v>
      </c>
      <c r="E95" s="7" t="s">
        <v>670</v>
      </c>
      <c r="F95" s="7">
        <v>1</v>
      </c>
      <c r="G95" s="7">
        <v>380</v>
      </c>
      <c r="H95" s="49" t="s">
        <v>671</v>
      </c>
      <c r="I95" s="7"/>
    </row>
    <row r="96" s="44" customFormat="1" customHeight="1" spans="1:9">
      <c r="A96" s="7">
        <v>69</v>
      </c>
      <c r="B96" s="7" t="s">
        <v>578</v>
      </c>
      <c r="C96" s="180" t="s">
        <v>672</v>
      </c>
      <c r="D96" s="7" t="s">
        <v>28</v>
      </c>
      <c r="E96" s="7" t="s">
        <v>673</v>
      </c>
      <c r="F96" s="7">
        <v>1</v>
      </c>
      <c r="G96" s="7">
        <v>380</v>
      </c>
      <c r="H96" s="49" t="s">
        <v>674</v>
      </c>
      <c r="I96" s="7"/>
    </row>
    <row r="97" s="44" customFormat="1" customHeight="1" spans="1:9">
      <c r="A97" s="7">
        <v>70</v>
      </c>
      <c r="B97" s="7" t="s">
        <v>578</v>
      </c>
      <c r="C97" s="180" t="s">
        <v>675</v>
      </c>
      <c r="D97" s="7" t="s">
        <v>28</v>
      </c>
      <c r="E97" s="7" t="s">
        <v>676</v>
      </c>
      <c r="F97" s="7">
        <v>3</v>
      </c>
      <c r="G97" s="7">
        <v>1140</v>
      </c>
      <c r="H97" s="7" t="s">
        <v>677</v>
      </c>
      <c r="I97" s="54"/>
    </row>
    <row r="98" s="44" customFormat="1" customHeight="1" spans="1:9">
      <c r="A98" s="7"/>
      <c r="B98" s="7"/>
      <c r="C98" s="7"/>
      <c r="D98" s="7" t="s">
        <v>73</v>
      </c>
      <c r="E98" s="7" t="s">
        <v>678</v>
      </c>
      <c r="F98" s="52"/>
      <c r="G98" s="7">
        <v>0</v>
      </c>
      <c r="H98" s="49"/>
      <c r="I98" s="7"/>
    </row>
    <row r="99" s="44" customFormat="1" customHeight="1" spans="1:9">
      <c r="A99" s="7"/>
      <c r="B99" s="7"/>
      <c r="C99" s="7"/>
      <c r="D99" s="7" t="s">
        <v>53</v>
      </c>
      <c r="E99" s="7" t="s">
        <v>679</v>
      </c>
      <c r="F99" s="52"/>
      <c r="G99" s="7">
        <v>0</v>
      </c>
      <c r="H99" s="50" t="s">
        <v>555</v>
      </c>
      <c r="I99" s="53"/>
    </row>
    <row r="100" s="44" customFormat="1" customHeight="1" spans="1:9">
      <c r="A100" s="7">
        <v>71</v>
      </c>
      <c r="B100" s="7" t="s">
        <v>578</v>
      </c>
      <c r="C100" s="178" t="s">
        <v>680</v>
      </c>
      <c r="D100" s="7" t="s">
        <v>28</v>
      </c>
      <c r="E100" s="7" t="s">
        <v>681</v>
      </c>
      <c r="F100" s="7">
        <v>1</v>
      </c>
      <c r="G100" s="7">
        <v>410</v>
      </c>
      <c r="H100" s="49" t="s">
        <v>682</v>
      </c>
      <c r="I100" s="7"/>
    </row>
    <row r="101" s="44" customFormat="1" customHeight="1" spans="1:9">
      <c r="A101" s="7">
        <v>72</v>
      </c>
      <c r="B101" s="7" t="s">
        <v>578</v>
      </c>
      <c r="C101" s="49" t="s">
        <v>683</v>
      </c>
      <c r="D101" s="7" t="s">
        <v>450</v>
      </c>
      <c r="E101" s="7" t="s">
        <v>684</v>
      </c>
      <c r="F101" s="7">
        <v>1</v>
      </c>
      <c r="G101" s="7">
        <v>410</v>
      </c>
      <c r="H101" s="49" t="s">
        <v>685</v>
      </c>
      <c r="I101" s="7"/>
    </row>
    <row r="102" s="44" customFormat="1" customHeight="1" spans="1:9">
      <c r="A102" s="7">
        <v>73</v>
      </c>
      <c r="B102" s="7" t="s">
        <v>578</v>
      </c>
      <c r="C102" s="49" t="s">
        <v>686</v>
      </c>
      <c r="D102" s="7" t="s">
        <v>28</v>
      </c>
      <c r="E102" s="7" t="s">
        <v>687</v>
      </c>
      <c r="F102" s="7">
        <v>1</v>
      </c>
      <c r="G102" s="7">
        <v>410</v>
      </c>
      <c r="H102" s="49" t="s">
        <v>688</v>
      </c>
      <c r="I102" s="7"/>
    </row>
    <row r="103" s="44" customFormat="1" customHeight="1" spans="1:9">
      <c r="A103" s="7">
        <v>74</v>
      </c>
      <c r="B103" s="7" t="s">
        <v>578</v>
      </c>
      <c r="C103" s="49" t="s">
        <v>689</v>
      </c>
      <c r="D103" s="7" t="s">
        <v>450</v>
      </c>
      <c r="E103" s="7" t="s">
        <v>690</v>
      </c>
      <c r="F103" s="7">
        <v>1</v>
      </c>
      <c r="G103" s="7">
        <v>410</v>
      </c>
      <c r="H103" s="49" t="s">
        <v>691</v>
      </c>
      <c r="I103" s="7"/>
    </row>
    <row r="104" s="44" customFormat="1" customHeight="1" spans="1:9">
      <c r="A104" s="55"/>
      <c r="B104" s="7" t="s">
        <v>13</v>
      </c>
      <c r="C104" s="7"/>
      <c r="D104" s="7"/>
      <c r="E104" s="7"/>
      <c r="F104" s="7">
        <f>SUM(F3:F103)</f>
        <v>101</v>
      </c>
      <c r="G104" s="7">
        <f>SUM(G3:G103)</f>
        <v>39390</v>
      </c>
      <c r="H104" s="7"/>
      <c r="I104" s="55"/>
    </row>
    <row r="105" s="44" customFormat="1" customHeight="1"/>
    <row r="106" s="44" customFormat="1" customHeight="1"/>
    <row r="107" s="44" customFormat="1" customHeight="1"/>
    <row r="108" s="44" customFormat="1" customHeight="1"/>
    <row r="109" s="44" customFormat="1" customHeight="1"/>
  </sheetData>
  <autoFilter ref="A2:S109">
    <extLst/>
  </autoFilter>
  <mergeCells count="1">
    <mergeCell ref="A1:I1"/>
  </mergeCells>
  <pageMargins left="0.236111111111111" right="0.196527777777778" top="0.314583333333333" bottom="0.393055555555556" header="0.5" footer="0.196527777777778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3"/>
  <sheetViews>
    <sheetView workbookViewId="0">
      <selection activeCell="I11" sqref="I11"/>
    </sheetView>
  </sheetViews>
  <sheetFormatPr defaultColWidth="11.375" defaultRowHeight="12" customHeight="1" outlineLevelCol="6"/>
  <cols>
    <col min="1" max="16376" width="11.375" style="13" customWidth="1"/>
    <col min="16377" max="16384" width="11.375" style="15" customWidth="1"/>
  </cols>
  <sheetData>
    <row r="1" s="13" customFormat="1" ht="38" customHeight="1" spans="1:7">
      <c r="A1" s="16" t="s">
        <v>692</v>
      </c>
      <c r="B1" s="17"/>
      <c r="C1" s="17"/>
      <c r="D1" s="17"/>
      <c r="E1" s="17"/>
      <c r="F1" s="17"/>
      <c r="G1" s="17"/>
    </row>
    <row r="2" s="13" customFormat="1" ht="18" customHeight="1" spans="1:7">
      <c r="A2" s="18" t="s">
        <v>1</v>
      </c>
      <c r="B2" s="18" t="s">
        <v>17</v>
      </c>
      <c r="C2" s="18" t="s">
        <v>693</v>
      </c>
      <c r="D2" s="18" t="s">
        <v>694</v>
      </c>
      <c r="E2" s="18" t="s">
        <v>20</v>
      </c>
      <c r="F2" s="18" t="s">
        <v>428</v>
      </c>
      <c r="G2" s="18" t="s">
        <v>22</v>
      </c>
    </row>
    <row r="3" s="13" customFormat="1" customHeight="1" spans="1:7">
      <c r="A3" s="19">
        <v>1</v>
      </c>
      <c r="B3" s="19" t="s">
        <v>695</v>
      </c>
      <c r="C3" s="20">
        <v>8001098</v>
      </c>
      <c r="D3" s="18" t="s">
        <v>696</v>
      </c>
      <c r="E3" s="18" t="s">
        <v>28</v>
      </c>
      <c r="F3" s="18">
        <v>3</v>
      </c>
      <c r="G3" s="18">
        <f t="shared" ref="G3:G7" si="0">410*F3</f>
        <v>1230</v>
      </c>
    </row>
    <row r="4" s="13" customFormat="1" customHeight="1" spans="1:7">
      <c r="A4" s="21"/>
      <c r="B4" s="21"/>
      <c r="C4" s="22"/>
      <c r="D4" s="18" t="s">
        <v>697</v>
      </c>
      <c r="E4" s="18" t="s">
        <v>698</v>
      </c>
      <c r="F4" s="18">
        <v>0</v>
      </c>
      <c r="G4" s="18">
        <v>0</v>
      </c>
    </row>
    <row r="5" s="13" customFormat="1" customHeight="1" spans="1:7">
      <c r="A5" s="23"/>
      <c r="B5" s="23"/>
      <c r="C5" s="24"/>
      <c r="D5" s="18" t="s">
        <v>699</v>
      </c>
      <c r="E5" s="18" t="s">
        <v>121</v>
      </c>
      <c r="F5" s="18">
        <v>0</v>
      </c>
      <c r="G5" s="18">
        <v>0</v>
      </c>
    </row>
    <row r="6" s="14" customFormat="1" customHeight="1" spans="1:7">
      <c r="A6" s="23">
        <f>COUNT($A$2:A5)+1</f>
        <v>2</v>
      </c>
      <c r="B6" s="19" t="s">
        <v>695</v>
      </c>
      <c r="C6" s="25">
        <v>8001099</v>
      </c>
      <c r="D6" s="18" t="s">
        <v>700</v>
      </c>
      <c r="E6" s="18" t="s">
        <v>28</v>
      </c>
      <c r="F6" s="26">
        <v>1</v>
      </c>
      <c r="G6" s="18">
        <f t="shared" si="0"/>
        <v>410</v>
      </c>
    </row>
    <row r="7" s="14" customFormat="1" customHeight="1" spans="1:7">
      <c r="A7" s="18">
        <f>COUNT($A$2:A6)+1</f>
        <v>3</v>
      </c>
      <c r="B7" s="19" t="s">
        <v>695</v>
      </c>
      <c r="C7" s="20">
        <v>8001008</v>
      </c>
      <c r="D7" s="18" t="s">
        <v>701</v>
      </c>
      <c r="E7" s="18" t="s">
        <v>28</v>
      </c>
      <c r="F7" s="26">
        <v>2</v>
      </c>
      <c r="G7" s="18">
        <f t="shared" si="0"/>
        <v>820</v>
      </c>
    </row>
    <row r="8" s="14" customFormat="1" customHeight="1" spans="1:7">
      <c r="A8" s="18"/>
      <c r="B8" s="21"/>
      <c r="C8" s="22"/>
      <c r="D8" s="18" t="s">
        <v>702</v>
      </c>
      <c r="E8" s="18" t="s">
        <v>698</v>
      </c>
      <c r="F8" s="26">
        <v>0</v>
      </c>
      <c r="G8" s="18">
        <v>0</v>
      </c>
    </row>
    <row r="9" s="14" customFormat="1" customHeight="1" spans="1:7">
      <c r="A9" s="23">
        <f>COUNT($A$2:A8)+1</f>
        <v>4</v>
      </c>
      <c r="B9" s="19" t="s">
        <v>695</v>
      </c>
      <c r="C9" s="25">
        <v>8001290</v>
      </c>
      <c r="D9" s="18" t="s">
        <v>703</v>
      </c>
      <c r="E9" s="18" t="s">
        <v>28</v>
      </c>
      <c r="F9" s="26">
        <v>1</v>
      </c>
      <c r="G9" s="18">
        <f t="shared" ref="G9:G20" si="1">380*F9</f>
        <v>380</v>
      </c>
    </row>
    <row r="10" s="14" customFormat="1" customHeight="1" spans="1:7">
      <c r="A10" s="23">
        <f>COUNT($A$2:A9)+1</f>
        <v>5</v>
      </c>
      <c r="B10" s="18" t="s">
        <v>695</v>
      </c>
      <c r="C10" s="25">
        <v>8001293</v>
      </c>
      <c r="D10" s="18" t="s">
        <v>704</v>
      </c>
      <c r="E10" s="18" t="s">
        <v>28</v>
      </c>
      <c r="F10" s="26">
        <v>1</v>
      </c>
      <c r="G10" s="18">
        <f>410*F10</f>
        <v>410</v>
      </c>
    </row>
    <row r="11" s="14" customFormat="1" customHeight="1" spans="1:7">
      <c r="A11" s="18">
        <f>COUNT($A$2:A10)+1</f>
        <v>6</v>
      </c>
      <c r="B11" s="18" t="s">
        <v>695</v>
      </c>
      <c r="C11" s="25">
        <v>8003172</v>
      </c>
      <c r="D11" s="18" t="s">
        <v>705</v>
      </c>
      <c r="E11" s="18" t="s">
        <v>28</v>
      </c>
      <c r="F11" s="18">
        <v>1</v>
      </c>
      <c r="G11" s="18">
        <f t="shared" si="1"/>
        <v>380</v>
      </c>
    </row>
    <row r="12" s="14" customFormat="1" customHeight="1" spans="1:7">
      <c r="A12" s="23">
        <f>COUNT($A$2:A11)+1</f>
        <v>7</v>
      </c>
      <c r="B12" s="18" t="s">
        <v>695</v>
      </c>
      <c r="C12" s="25">
        <v>8003109</v>
      </c>
      <c r="D12" s="18" t="s">
        <v>706</v>
      </c>
      <c r="E12" s="18" t="s">
        <v>28</v>
      </c>
      <c r="F12" s="26">
        <v>1</v>
      </c>
      <c r="G12" s="18">
        <f t="shared" si="1"/>
        <v>380</v>
      </c>
    </row>
    <row r="13" s="14" customFormat="1" customHeight="1" spans="1:7">
      <c r="A13" s="18">
        <f>COUNT($A$2:A12)+1</f>
        <v>8</v>
      </c>
      <c r="B13" s="18" t="s">
        <v>695</v>
      </c>
      <c r="C13" s="25">
        <v>8003110</v>
      </c>
      <c r="D13" s="18" t="s">
        <v>707</v>
      </c>
      <c r="E13" s="18" t="s">
        <v>28</v>
      </c>
      <c r="F13" s="26">
        <v>1</v>
      </c>
      <c r="G13" s="18">
        <f t="shared" si="1"/>
        <v>380</v>
      </c>
    </row>
    <row r="14" s="14" customFormat="1" customHeight="1" spans="1:7">
      <c r="A14" s="23">
        <f>COUNT($A$2:A13)+1</f>
        <v>9</v>
      </c>
      <c r="B14" s="18" t="s">
        <v>695</v>
      </c>
      <c r="C14" s="25">
        <v>8003111</v>
      </c>
      <c r="D14" s="18" t="s">
        <v>708</v>
      </c>
      <c r="E14" s="18" t="s">
        <v>28</v>
      </c>
      <c r="F14" s="26">
        <v>1</v>
      </c>
      <c r="G14" s="18">
        <f t="shared" si="1"/>
        <v>380</v>
      </c>
    </row>
    <row r="15" s="14" customFormat="1" customHeight="1" spans="1:7">
      <c r="A15" s="18">
        <f>COUNT($A$2:A14)+1</f>
        <v>10</v>
      </c>
      <c r="B15" s="18" t="s">
        <v>695</v>
      </c>
      <c r="C15" s="25">
        <v>8003105</v>
      </c>
      <c r="D15" s="18" t="s">
        <v>709</v>
      </c>
      <c r="E15" s="18" t="s">
        <v>28</v>
      </c>
      <c r="F15" s="27">
        <v>1</v>
      </c>
      <c r="G15" s="18">
        <f t="shared" si="1"/>
        <v>380</v>
      </c>
    </row>
    <row r="16" s="14" customFormat="1" customHeight="1" spans="1:7">
      <c r="A16" s="23">
        <f>COUNT($A$2:A15)+1</f>
        <v>11</v>
      </c>
      <c r="B16" s="18" t="s">
        <v>695</v>
      </c>
      <c r="C16" s="18">
        <v>8001364</v>
      </c>
      <c r="D16" s="18" t="s">
        <v>710</v>
      </c>
      <c r="E16" s="18" t="s">
        <v>28</v>
      </c>
      <c r="F16" s="18">
        <v>1</v>
      </c>
      <c r="G16" s="18">
        <f t="shared" si="1"/>
        <v>380</v>
      </c>
    </row>
    <row r="17" s="14" customFormat="1" customHeight="1" spans="1:7">
      <c r="A17" s="18">
        <f>COUNT($A$2:A16)+1</f>
        <v>12</v>
      </c>
      <c r="B17" s="18" t="s">
        <v>695</v>
      </c>
      <c r="C17" s="18">
        <v>8003107</v>
      </c>
      <c r="D17" s="18" t="s">
        <v>711</v>
      </c>
      <c r="E17" s="18" t="s">
        <v>28</v>
      </c>
      <c r="F17" s="18">
        <v>1</v>
      </c>
      <c r="G17" s="18">
        <f t="shared" si="1"/>
        <v>380</v>
      </c>
    </row>
    <row r="18" s="14" customFormat="1" customHeight="1" spans="1:7">
      <c r="A18" s="23">
        <f>COUNT($A$2:A17)+1</f>
        <v>13</v>
      </c>
      <c r="B18" s="18" t="s">
        <v>695</v>
      </c>
      <c r="C18" s="18">
        <v>8003106</v>
      </c>
      <c r="D18" s="18" t="s">
        <v>712</v>
      </c>
      <c r="E18" s="18" t="s">
        <v>28</v>
      </c>
      <c r="F18" s="18">
        <v>1</v>
      </c>
      <c r="G18" s="18">
        <f t="shared" si="1"/>
        <v>380</v>
      </c>
    </row>
    <row r="19" s="14" customFormat="1" customHeight="1" spans="1:7">
      <c r="A19" s="18">
        <f>COUNT($A$2:A18)+1</f>
        <v>14</v>
      </c>
      <c r="B19" s="18" t="s">
        <v>695</v>
      </c>
      <c r="C19" s="18">
        <v>8001265</v>
      </c>
      <c r="D19" s="18" t="s">
        <v>713</v>
      </c>
      <c r="E19" s="18" t="s">
        <v>28</v>
      </c>
      <c r="F19" s="18">
        <v>1</v>
      </c>
      <c r="G19" s="18">
        <f t="shared" si="1"/>
        <v>380</v>
      </c>
    </row>
    <row r="20" s="14" customFormat="1" customHeight="1" spans="1:7">
      <c r="A20" s="18">
        <f>COUNT($A$2:A19)+1</f>
        <v>15</v>
      </c>
      <c r="B20" s="18" t="s">
        <v>695</v>
      </c>
      <c r="C20" s="18">
        <v>8003095</v>
      </c>
      <c r="D20" s="18" t="s">
        <v>714</v>
      </c>
      <c r="E20" s="18" t="s">
        <v>28</v>
      </c>
      <c r="F20" s="18">
        <v>2</v>
      </c>
      <c r="G20" s="18">
        <f t="shared" si="1"/>
        <v>760</v>
      </c>
    </row>
    <row r="21" s="14" customFormat="1" customHeight="1" spans="1:7">
      <c r="A21" s="18"/>
      <c r="B21" s="18"/>
      <c r="C21" s="18"/>
      <c r="D21" s="18" t="s">
        <v>715</v>
      </c>
      <c r="E21" s="18" t="s">
        <v>121</v>
      </c>
      <c r="F21" s="18">
        <v>0</v>
      </c>
      <c r="G21" s="18">
        <v>0</v>
      </c>
    </row>
    <row r="22" s="14" customFormat="1" customHeight="1" spans="1:7">
      <c r="A22" s="18">
        <f>COUNT($A$2:A21)+1</f>
        <v>16</v>
      </c>
      <c r="B22" s="18" t="s">
        <v>695</v>
      </c>
      <c r="C22" s="18">
        <v>8001366</v>
      </c>
      <c r="D22" s="18" t="s">
        <v>716</v>
      </c>
      <c r="E22" s="18" t="s">
        <v>28</v>
      </c>
      <c r="F22" s="18">
        <v>1</v>
      </c>
      <c r="G22" s="18">
        <f>410*F22</f>
        <v>410</v>
      </c>
    </row>
    <row r="23" s="14" customFormat="1" customHeight="1" spans="1:7">
      <c r="A23" s="18">
        <f>COUNT($A$2:A22)+1</f>
        <v>17</v>
      </c>
      <c r="B23" s="18" t="s">
        <v>695</v>
      </c>
      <c r="C23" s="18">
        <v>8001271</v>
      </c>
      <c r="D23" s="18" t="s">
        <v>717</v>
      </c>
      <c r="E23" s="18" t="s">
        <v>28</v>
      </c>
      <c r="F23" s="18">
        <v>1</v>
      </c>
      <c r="G23" s="18">
        <f>410*F23</f>
        <v>410</v>
      </c>
    </row>
    <row r="24" s="14" customFormat="1" customHeight="1" spans="1:7">
      <c r="A24" s="27">
        <f>COUNT($A$2:A23)+1</f>
        <v>18</v>
      </c>
      <c r="B24" s="19" t="s">
        <v>695</v>
      </c>
      <c r="C24" s="27">
        <v>8003016</v>
      </c>
      <c r="D24" s="18" t="s">
        <v>718</v>
      </c>
      <c r="E24" s="18" t="s">
        <v>28</v>
      </c>
      <c r="F24" s="18">
        <v>2</v>
      </c>
      <c r="G24" s="18">
        <f>360*F24</f>
        <v>720</v>
      </c>
    </row>
    <row r="25" s="14" customFormat="1" customHeight="1" spans="1:7">
      <c r="A25" s="26"/>
      <c r="B25" s="21"/>
      <c r="C25" s="26"/>
      <c r="D25" s="18" t="s">
        <v>719</v>
      </c>
      <c r="E25" s="18" t="s">
        <v>698</v>
      </c>
      <c r="F25" s="18">
        <v>0</v>
      </c>
      <c r="G25" s="18">
        <v>0</v>
      </c>
    </row>
    <row r="26" s="14" customFormat="1" customHeight="1" spans="1:7">
      <c r="A26" s="18">
        <f>COUNT($A$2:A25)+1</f>
        <v>19</v>
      </c>
      <c r="B26" s="19" t="s">
        <v>695</v>
      </c>
      <c r="C26" s="18">
        <v>8002054</v>
      </c>
      <c r="D26" s="18" t="s">
        <v>720</v>
      </c>
      <c r="E26" s="18" t="s">
        <v>28</v>
      </c>
      <c r="F26" s="18">
        <v>1</v>
      </c>
      <c r="G26" s="18">
        <f t="shared" ref="G26:G28" si="2">380*F26</f>
        <v>380</v>
      </c>
    </row>
    <row r="27" s="14" customFormat="1" customHeight="1" spans="1:7">
      <c r="A27" s="18">
        <f>COUNT($A$2:A26)+1</f>
        <v>20</v>
      </c>
      <c r="B27" s="19" t="s">
        <v>695</v>
      </c>
      <c r="C27" s="18">
        <v>8001149</v>
      </c>
      <c r="D27" s="18" t="s">
        <v>721</v>
      </c>
      <c r="E27" s="18" t="s">
        <v>28</v>
      </c>
      <c r="F27" s="18">
        <v>1</v>
      </c>
      <c r="G27" s="18">
        <f t="shared" si="2"/>
        <v>380</v>
      </c>
    </row>
    <row r="28" s="14" customFormat="1" customHeight="1" spans="1:7">
      <c r="A28" s="18">
        <f>COUNT($A$2:A27)+1</f>
        <v>21</v>
      </c>
      <c r="B28" s="19" t="s">
        <v>695</v>
      </c>
      <c r="C28" s="18">
        <v>8001315</v>
      </c>
      <c r="D28" s="18" t="s">
        <v>722</v>
      </c>
      <c r="E28" s="18" t="s">
        <v>28</v>
      </c>
      <c r="F28" s="18">
        <v>1</v>
      </c>
      <c r="G28" s="18">
        <f t="shared" si="2"/>
        <v>380</v>
      </c>
    </row>
    <row r="29" s="14" customFormat="1" customHeight="1" spans="1:7">
      <c r="A29" s="27">
        <f>COUNT($A$2:A28)+1</f>
        <v>22</v>
      </c>
      <c r="B29" s="19" t="s">
        <v>695</v>
      </c>
      <c r="C29" s="27">
        <v>8003080</v>
      </c>
      <c r="D29" s="18" t="s">
        <v>723</v>
      </c>
      <c r="E29" s="18" t="s">
        <v>28</v>
      </c>
      <c r="F29" s="18">
        <v>3</v>
      </c>
      <c r="G29" s="18">
        <f>360*F29</f>
        <v>1080</v>
      </c>
    </row>
    <row r="30" s="14" customFormat="1" customHeight="1" spans="1:7">
      <c r="A30" s="28"/>
      <c r="B30" s="21"/>
      <c r="C30" s="28"/>
      <c r="D30" s="18" t="s">
        <v>724</v>
      </c>
      <c r="E30" s="18" t="s">
        <v>698</v>
      </c>
      <c r="F30" s="18">
        <v>0</v>
      </c>
      <c r="G30" s="18">
        <v>0</v>
      </c>
    </row>
    <row r="31" s="14" customFormat="1" customHeight="1" spans="1:7">
      <c r="A31" s="26"/>
      <c r="B31" s="21"/>
      <c r="C31" s="26"/>
      <c r="D31" s="18" t="s">
        <v>725</v>
      </c>
      <c r="E31" s="18" t="s">
        <v>31</v>
      </c>
      <c r="F31" s="18">
        <v>0</v>
      </c>
      <c r="G31" s="18">
        <v>0</v>
      </c>
    </row>
    <row r="32" s="14" customFormat="1" customHeight="1" spans="1:7">
      <c r="A32" s="18">
        <f>COUNT($A$2:A31)+1</f>
        <v>23</v>
      </c>
      <c r="B32" s="18" t="s">
        <v>695</v>
      </c>
      <c r="C32" s="18">
        <v>8001365</v>
      </c>
      <c r="D32" s="18" t="s">
        <v>726</v>
      </c>
      <c r="E32" s="18" t="s">
        <v>28</v>
      </c>
      <c r="F32" s="18">
        <v>1</v>
      </c>
      <c r="G32" s="18">
        <f t="shared" ref="G32:G36" si="3">410*F32</f>
        <v>410</v>
      </c>
    </row>
    <row r="33" s="14" customFormat="1" customHeight="1" spans="1:7">
      <c r="A33" s="27">
        <f>COUNT($A$2:A32)+1</f>
        <v>24</v>
      </c>
      <c r="B33" s="27" t="s">
        <v>695</v>
      </c>
      <c r="C33" s="27">
        <v>10003099</v>
      </c>
      <c r="D33" s="29" t="s">
        <v>727</v>
      </c>
      <c r="E33" s="18" t="s">
        <v>28</v>
      </c>
      <c r="F33" s="18">
        <v>3</v>
      </c>
      <c r="G33" s="18">
        <f t="shared" si="3"/>
        <v>1230</v>
      </c>
    </row>
    <row r="34" s="14" customFormat="1" customHeight="1" spans="1:7">
      <c r="A34" s="28"/>
      <c r="B34" s="28"/>
      <c r="C34" s="28"/>
      <c r="D34" s="30" t="s">
        <v>728</v>
      </c>
      <c r="E34" s="18" t="s">
        <v>45</v>
      </c>
      <c r="F34" s="18">
        <v>0</v>
      </c>
      <c r="G34" s="18">
        <v>0</v>
      </c>
    </row>
    <row r="35" s="14" customFormat="1" customHeight="1" spans="1:7">
      <c r="A35" s="26"/>
      <c r="B35" s="26"/>
      <c r="C35" s="28"/>
      <c r="D35" s="31" t="s">
        <v>729</v>
      </c>
      <c r="E35" s="27" t="s">
        <v>121</v>
      </c>
      <c r="F35" s="27">
        <v>0</v>
      </c>
      <c r="G35" s="18">
        <v>0</v>
      </c>
    </row>
    <row r="36" s="14" customFormat="1" customHeight="1" spans="1:7">
      <c r="A36" s="26">
        <f>COUNT($A$2:A35)+1</f>
        <v>25</v>
      </c>
      <c r="B36" s="18" t="s">
        <v>695</v>
      </c>
      <c r="C36" s="25">
        <v>8001096</v>
      </c>
      <c r="D36" s="32" t="s">
        <v>730</v>
      </c>
      <c r="E36" s="18" t="s">
        <v>28</v>
      </c>
      <c r="F36" s="18">
        <v>1</v>
      </c>
      <c r="G36" s="18">
        <f t="shared" si="3"/>
        <v>410</v>
      </c>
    </row>
    <row r="37" s="14" customFormat="1" customHeight="1" spans="1:7">
      <c r="A37" s="28">
        <f>COUNT($A$2:A36)+1</f>
        <v>26</v>
      </c>
      <c r="B37" s="27" t="s">
        <v>695</v>
      </c>
      <c r="C37" s="28">
        <v>8003123</v>
      </c>
      <c r="D37" s="29" t="s">
        <v>731</v>
      </c>
      <c r="E37" s="26" t="s">
        <v>28</v>
      </c>
      <c r="F37" s="26">
        <v>2</v>
      </c>
      <c r="G37" s="18">
        <f>380*F37</f>
        <v>760</v>
      </c>
    </row>
    <row r="38" s="14" customFormat="1" customHeight="1" spans="1:7">
      <c r="A38" s="26"/>
      <c r="B38" s="26"/>
      <c r="C38" s="26"/>
      <c r="D38" s="31" t="s">
        <v>732</v>
      </c>
      <c r="E38" s="18" t="s">
        <v>31</v>
      </c>
      <c r="F38" s="18">
        <v>0</v>
      </c>
      <c r="G38" s="18">
        <v>0</v>
      </c>
    </row>
    <row r="39" s="14" customFormat="1" customHeight="1" spans="1:7">
      <c r="A39" s="28">
        <f>COUNT($A$2:A38)+1</f>
        <v>27</v>
      </c>
      <c r="B39" s="27" t="s">
        <v>695</v>
      </c>
      <c r="C39" s="27">
        <v>8001135</v>
      </c>
      <c r="D39" s="32" t="s">
        <v>733</v>
      </c>
      <c r="E39" s="18" t="s">
        <v>28</v>
      </c>
      <c r="F39" s="18">
        <v>2</v>
      </c>
      <c r="G39" s="18">
        <f>360*F39</f>
        <v>720</v>
      </c>
    </row>
    <row r="40" s="14" customFormat="1" customHeight="1" spans="1:7">
      <c r="A40" s="26"/>
      <c r="B40" s="26"/>
      <c r="C40" s="26"/>
      <c r="D40" s="32" t="s">
        <v>734</v>
      </c>
      <c r="E40" s="18" t="s">
        <v>698</v>
      </c>
      <c r="F40" s="18">
        <v>0</v>
      </c>
      <c r="G40" s="18">
        <v>0</v>
      </c>
    </row>
    <row r="41" s="14" customFormat="1" customHeight="1" spans="1:7">
      <c r="A41" s="26">
        <f>COUNT($A$2:A40)+1</f>
        <v>28</v>
      </c>
      <c r="B41" s="26" t="s">
        <v>735</v>
      </c>
      <c r="C41" s="24">
        <v>9002223</v>
      </c>
      <c r="D41" s="18" t="s">
        <v>736</v>
      </c>
      <c r="E41" s="26" t="s">
        <v>28</v>
      </c>
      <c r="F41" s="24">
        <v>1</v>
      </c>
      <c r="G41" s="18">
        <f>410*F41</f>
        <v>410</v>
      </c>
    </row>
    <row r="42" s="14" customFormat="1" customHeight="1" spans="1:7">
      <c r="A42" s="27">
        <f>COUNT($A$2:A41)+1</f>
        <v>29</v>
      </c>
      <c r="B42" s="27" t="s">
        <v>735</v>
      </c>
      <c r="C42" s="20">
        <v>9002078</v>
      </c>
      <c r="D42" s="18" t="s">
        <v>737</v>
      </c>
      <c r="E42" s="18" t="s">
        <v>28</v>
      </c>
      <c r="F42" s="25">
        <v>2</v>
      </c>
      <c r="G42" s="18">
        <f>380*F42</f>
        <v>760</v>
      </c>
    </row>
    <row r="43" s="14" customFormat="1" customHeight="1" spans="1:7">
      <c r="A43" s="26"/>
      <c r="B43" s="26"/>
      <c r="C43" s="33"/>
      <c r="D43" s="18" t="s">
        <v>738</v>
      </c>
      <c r="E43" s="18" t="s">
        <v>45</v>
      </c>
      <c r="F43" s="25">
        <v>0</v>
      </c>
      <c r="G43" s="25"/>
    </row>
    <row r="44" s="14" customFormat="1" customHeight="1" spans="1:7">
      <c r="A44" s="27">
        <f>COUNT($A$2:A43)+1</f>
        <v>30</v>
      </c>
      <c r="B44" s="27" t="s">
        <v>735</v>
      </c>
      <c r="C44" s="20">
        <v>9002089</v>
      </c>
      <c r="D44" s="18" t="s">
        <v>739</v>
      </c>
      <c r="E44" s="18" t="s">
        <v>28</v>
      </c>
      <c r="F44" s="25">
        <v>3</v>
      </c>
      <c r="G44" s="18">
        <f>380*F44</f>
        <v>1140</v>
      </c>
    </row>
    <row r="45" s="14" customFormat="1" customHeight="1" spans="1:7">
      <c r="A45" s="28"/>
      <c r="B45" s="28"/>
      <c r="C45" s="34"/>
      <c r="D45" s="18" t="s">
        <v>740</v>
      </c>
      <c r="E45" s="18" t="s">
        <v>73</v>
      </c>
      <c r="F45" s="25">
        <v>0</v>
      </c>
      <c r="G45" s="25">
        <v>0</v>
      </c>
    </row>
    <row r="46" s="14" customFormat="1" customHeight="1" spans="1:7">
      <c r="A46" s="26"/>
      <c r="B46" s="26"/>
      <c r="C46" s="33"/>
      <c r="D46" s="18" t="s">
        <v>741</v>
      </c>
      <c r="E46" s="18" t="s">
        <v>121</v>
      </c>
      <c r="F46" s="25">
        <v>0</v>
      </c>
      <c r="G46" s="25">
        <v>0</v>
      </c>
    </row>
    <row r="47" s="14" customFormat="1" customHeight="1" spans="1:7">
      <c r="A47" s="27">
        <f>COUNT($A$2:A46)+1</f>
        <v>31</v>
      </c>
      <c r="B47" s="27" t="s">
        <v>735</v>
      </c>
      <c r="C47" s="20">
        <v>9001052</v>
      </c>
      <c r="D47" s="18" t="s">
        <v>742</v>
      </c>
      <c r="E47" s="18" t="s">
        <v>28</v>
      </c>
      <c r="F47" s="25">
        <v>3</v>
      </c>
      <c r="G47" s="18">
        <f>410*F47</f>
        <v>1230</v>
      </c>
    </row>
    <row r="48" s="14" customFormat="1" customHeight="1" spans="1:7">
      <c r="A48" s="28"/>
      <c r="B48" s="28"/>
      <c r="C48" s="34"/>
      <c r="D48" s="18" t="s">
        <v>743</v>
      </c>
      <c r="E48" s="18" t="s">
        <v>744</v>
      </c>
      <c r="F48" s="25">
        <v>0</v>
      </c>
      <c r="G48" s="25">
        <v>0</v>
      </c>
    </row>
    <row r="49" s="14" customFormat="1" customHeight="1" spans="1:7">
      <c r="A49" s="26"/>
      <c r="B49" s="26"/>
      <c r="C49" s="33"/>
      <c r="D49" s="18" t="s">
        <v>745</v>
      </c>
      <c r="E49" s="18" t="s">
        <v>744</v>
      </c>
      <c r="F49" s="25">
        <v>0</v>
      </c>
      <c r="G49" s="25">
        <v>0</v>
      </c>
    </row>
    <row r="50" s="14" customFormat="1" customHeight="1" spans="1:7">
      <c r="A50" s="18">
        <f>COUNT($A$2:A49)+1</f>
        <v>32</v>
      </c>
      <c r="B50" s="18" t="s">
        <v>735</v>
      </c>
      <c r="C50" s="25">
        <v>9002217</v>
      </c>
      <c r="D50" s="18" t="s">
        <v>746</v>
      </c>
      <c r="E50" s="18" t="s">
        <v>28</v>
      </c>
      <c r="F50" s="25">
        <v>1</v>
      </c>
      <c r="G50" s="18">
        <f>380*F50</f>
        <v>380</v>
      </c>
    </row>
    <row r="51" s="14" customFormat="1" customHeight="1" spans="1:7">
      <c r="A51" s="27">
        <f>COUNT($A$2:A50)+1</f>
        <v>33</v>
      </c>
      <c r="B51" s="27" t="s">
        <v>735</v>
      </c>
      <c r="C51" s="20">
        <v>3003095</v>
      </c>
      <c r="D51" s="18" t="s">
        <v>747</v>
      </c>
      <c r="E51" s="18" t="s">
        <v>28</v>
      </c>
      <c r="F51" s="18">
        <v>2</v>
      </c>
      <c r="G51" s="18">
        <f t="shared" ref="G51:G55" si="4">410*F51</f>
        <v>820</v>
      </c>
    </row>
    <row r="52" s="14" customFormat="1" customHeight="1" spans="1:7">
      <c r="A52" s="26"/>
      <c r="B52" s="26"/>
      <c r="C52" s="33"/>
      <c r="D52" s="18" t="s">
        <v>748</v>
      </c>
      <c r="E52" s="18" t="s">
        <v>121</v>
      </c>
      <c r="F52" s="18">
        <v>0</v>
      </c>
      <c r="G52" s="25">
        <v>0</v>
      </c>
    </row>
    <row r="53" s="14" customFormat="1" customHeight="1" spans="1:7">
      <c r="A53" s="18">
        <f>COUNT($A$2:A52)+1</f>
        <v>34</v>
      </c>
      <c r="B53" s="18" t="s">
        <v>735</v>
      </c>
      <c r="C53" s="25">
        <v>9002056</v>
      </c>
      <c r="D53" s="18" t="s">
        <v>749</v>
      </c>
      <c r="E53" s="18" t="s">
        <v>28</v>
      </c>
      <c r="F53" s="18">
        <v>1</v>
      </c>
      <c r="G53" s="18">
        <f t="shared" si="4"/>
        <v>410</v>
      </c>
    </row>
    <row r="54" s="14" customFormat="1" customHeight="1" spans="1:7">
      <c r="A54" s="18">
        <f>COUNT($A$2:A53)+1</f>
        <v>35</v>
      </c>
      <c r="B54" s="18" t="s">
        <v>735</v>
      </c>
      <c r="C54" s="25">
        <v>9002007</v>
      </c>
      <c r="D54" s="18" t="s">
        <v>750</v>
      </c>
      <c r="E54" s="18" t="s">
        <v>28</v>
      </c>
      <c r="F54" s="35">
        <v>1</v>
      </c>
      <c r="G54" s="18">
        <f t="shared" si="4"/>
        <v>410</v>
      </c>
    </row>
    <row r="55" s="14" customFormat="1" customHeight="1" spans="1:7">
      <c r="A55" s="27">
        <f>COUNT($A$2:A54)+1</f>
        <v>36</v>
      </c>
      <c r="B55" s="27" t="s">
        <v>735</v>
      </c>
      <c r="C55" s="20">
        <v>9002071</v>
      </c>
      <c r="D55" s="18" t="s">
        <v>751</v>
      </c>
      <c r="E55" s="18" t="s">
        <v>28</v>
      </c>
      <c r="F55" s="18">
        <v>3</v>
      </c>
      <c r="G55" s="18">
        <f t="shared" si="4"/>
        <v>1230</v>
      </c>
    </row>
    <row r="56" s="14" customFormat="1" customHeight="1" spans="1:7">
      <c r="A56" s="28"/>
      <c r="B56" s="28"/>
      <c r="C56" s="34"/>
      <c r="D56" s="18" t="s">
        <v>752</v>
      </c>
      <c r="E56" s="18" t="s">
        <v>73</v>
      </c>
      <c r="F56" s="18">
        <v>0</v>
      </c>
      <c r="G56" s="25">
        <v>0</v>
      </c>
    </row>
    <row r="57" s="14" customFormat="1" customHeight="1" spans="1:7">
      <c r="A57" s="28"/>
      <c r="B57" s="28"/>
      <c r="C57" s="34"/>
      <c r="D57" s="18" t="s">
        <v>753</v>
      </c>
      <c r="E57" s="18" t="s">
        <v>744</v>
      </c>
      <c r="F57" s="18">
        <v>0</v>
      </c>
      <c r="G57" s="25">
        <v>0</v>
      </c>
    </row>
    <row r="58" s="14" customFormat="1" customHeight="1" spans="1:7">
      <c r="A58" s="18">
        <f>COUNT($A$2:A57)+1</f>
        <v>37</v>
      </c>
      <c r="B58" s="18" t="s">
        <v>735</v>
      </c>
      <c r="C58" s="25">
        <v>9002243</v>
      </c>
      <c r="D58" s="18" t="s">
        <v>754</v>
      </c>
      <c r="E58" s="18" t="s">
        <v>28</v>
      </c>
      <c r="F58" s="18">
        <v>1</v>
      </c>
      <c r="G58" s="18">
        <f>360*F58</f>
        <v>360</v>
      </c>
    </row>
    <row r="59" s="14" customFormat="1" customHeight="1" spans="1:7">
      <c r="A59" s="27">
        <f>COUNT($A$2:A58)+1</f>
        <v>38</v>
      </c>
      <c r="B59" s="27" t="s">
        <v>735</v>
      </c>
      <c r="C59" s="27">
        <v>9002065</v>
      </c>
      <c r="D59" s="18" t="s">
        <v>755</v>
      </c>
      <c r="E59" s="18" t="s">
        <v>28</v>
      </c>
      <c r="F59" s="18">
        <v>2</v>
      </c>
      <c r="G59" s="18">
        <f>410*F59</f>
        <v>820</v>
      </c>
    </row>
    <row r="60" s="14" customFormat="1" customHeight="1" spans="1:7">
      <c r="A60" s="26"/>
      <c r="B60" s="26"/>
      <c r="C60" s="26"/>
      <c r="D60" s="18" t="s">
        <v>756</v>
      </c>
      <c r="E60" s="18" t="s">
        <v>744</v>
      </c>
      <c r="F60" s="18">
        <v>0</v>
      </c>
      <c r="G60" s="36">
        <v>0</v>
      </c>
    </row>
    <row r="61" s="14" customFormat="1" customHeight="1" spans="1:7">
      <c r="A61" s="18">
        <f>COUNT($A$2:A60)+1</f>
        <v>39</v>
      </c>
      <c r="B61" s="18" t="s">
        <v>735</v>
      </c>
      <c r="C61" s="18">
        <v>9002235</v>
      </c>
      <c r="D61" s="18" t="s">
        <v>757</v>
      </c>
      <c r="E61" s="18" t="s">
        <v>28</v>
      </c>
      <c r="F61" s="18">
        <v>1</v>
      </c>
      <c r="G61" s="18">
        <f>380*F61</f>
        <v>380</v>
      </c>
    </row>
    <row r="62" s="14" customFormat="1" customHeight="1" spans="1:7">
      <c r="A62" s="18">
        <f>COUNT($A$2:A61)+1</f>
        <v>40</v>
      </c>
      <c r="B62" s="18" t="s">
        <v>735</v>
      </c>
      <c r="C62" s="18">
        <v>9002069</v>
      </c>
      <c r="D62" s="37" t="s">
        <v>758</v>
      </c>
      <c r="E62" s="18" t="s">
        <v>28</v>
      </c>
      <c r="F62" s="18">
        <v>1</v>
      </c>
      <c r="G62" s="18">
        <f>360*F62</f>
        <v>360</v>
      </c>
    </row>
    <row r="63" s="14" customFormat="1" customHeight="1" spans="1:7">
      <c r="A63" s="18">
        <f>COUNT($A$2:A62)+1</f>
        <v>41</v>
      </c>
      <c r="B63" s="18" t="s">
        <v>735</v>
      </c>
      <c r="C63" s="18">
        <v>9001023</v>
      </c>
      <c r="D63" s="37" t="s">
        <v>759</v>
      </c>
      <c r="E63" s="18" t="s">
        <v>28</v>
      </c>
      <c r="F63" s="18">
        <v>1</v>
      </c>
      <c r="G63" s="18">
        <f>410*F63</f>
        <v>410</v>
      </c>
    </row>
    <row r="64" s="14" customFormat="1" customHeight="1" spans="1:7">
      <c r="A64" s="27">
        <f>COUNT($A$2:A63)+1</f>
        <v>42</v>
      </c>
      <c r="B64" s="27" t="s">
        <v>735</v>
      </c>
      <c r="C64" s="20">
        <v>9002074</v>
      </c>
      <c r="D64" s="37" t="s">
        <v>760</v>
      </c>
      <c r="E64" s="18" t="s">
        <v>28</v>
      </c>
      <c r="F64" s="18">
        <v>3</v>
      </c>
      <c r="G64" s="18">
        <f>380*F64</f>
        <v>1140</v>
      </c>
    </row>
    <row r="65" s="14" customFormat="1" customHeight="1" spans="1:7">
      <c r="A65" s="28"/>
      <c r="B65" s="28"/>
      <c r="C65" s="34"/>
      <c r="D65" s="37" t="s">
        <v>761</v>
      </c>
      <c r="E65" s="18" t="s">
        <v>45</v>
      </c>
      <c r="F65" s="18">
        <v>0</v>
      </c>
      <c r="G65" s="25">
        <v>0</v>
      </c>
    </row>
    <row r="66" s="14" customFormat="1" customHeight="1" spans="1:7">
      <c r="A66" s="26"/>
      <c r="B66" s="26"/>
      <c r="C66" s="33"/>
      <c r="D66" s="37" t="s">
        <v>762</v>
      </c>
      <c r="E66" s="18" t="s">
        <v>744</v>
      </c>
      <c r="F66" s="18">
        <v>0</v>
      </c>
      <c r="G66" s="25">
        <v>0</v>
      </c>
    </row>
    <row r="67" s="14" customFormat="1" customHeight="1" spans="1:7">
      <c r="A67" s="27">
        <f>COUNT($A$2:A66)+1</f>
        <v>43</v>
      </c>
      <c r="B67" s="27" t="s">
        <v>735</v>
      </c>
      <c r="C67" s="20">
        <v>9002068</v>
      </c>
      <c r="D67" s="18" t="s">
        <v>763</v>
      </c>
      <c r="E67" s="18" t="s">
        <v>28</v>
      </c>
      <c r="F67" s="18">
        <v>1</v>
      </c>
      <c r="G67" s="18">
        <f>360*F67</f>
        <v>360</v>
      </c>
    </row>
    <row r="68" s="14" customFormat="1" customHeight="1" spans="1:7">
      <c r="A68" s="27">
        <f>COUNT($A$2:A67)+1</f>
        <v>44</v>
      </c>
      <c r="B68" s="27" t="s">
        <v>735</v>
      </c>
      <c r="C68" s="20">
        <v>9002083</v>
      </c>
      <c r="D68" s="18" t="s">
        <v>764</v>
      </c>
      <c r="E68" s="18" t="s">
        <v>28</v>
      </c>
      <c r="F68" s="18">
        <v>3</v>
      </c>
      <c r="G68" s="18">
        <f t="shared" ref="G68:G72" si="5">410*F68</f>
        <v>1230</v>
      </c>
    </row>
    <row r="69" s="14" customFormat="1" customHeight="1" spans="1:7">
      <c r="A69" s="28"/>
      <c r="B69" s="28"/>
      <c r="C69" s="34"/>
      <c r="D69" s="18" t="s">
        <v>765</v>
      </c>
      <c r="E69" s="18" t="s">
        <v>73</v>
      </c>
      <c r="F69" s="18">
        <v>0</v>
      </c>
      <c r="G69" s="25">
        <v>0</v>
      </c>
    </row>
    <row r="70" s="14" customFormat="1" customHeight="1" spans="1:7">
      <c r="A70" s="26"/>
      <c r="B70" s="26"/>
      <c r="C70" s="33"/>
      <c r="D70" s="18" t="s">
        <v>766</v>
      </c>
      <c r="E70" s="18" t="s">
        <v>121</v>
      </c>
      <c r="F70" s="18">
        <v>0</v>
      </c>
      <c r="G70" s="25">
        <v>0</v>
      </c>
    </row>
    <row r="71" s="14" customFormat="1" customHeight="1" spans="1:7">
      <c r="A71" s="18">
        <f>COUNT($A$2:A70)+1</f>
        <v>45</v>
      </c>
      <c r="B71" s="18" t="s">
        <v>735</v>
      </c>
      <c r="C71" s="25">
        <v>9002073</v>
      </c>
      <c r="D71" s="18" t="s">
        <v>767</v>
      </c>
      <c r="E71" s="18" t="s">
        <v>28</v>
      </c>
      <c r="F71" s="18">
        <v>1</v>
      </c>
      <c r="G71" s="18">
        <f t="shared" si="5"/>
        <v>410</v>
      </c>
    </row>
    <row r="72" s="14" customFormat="1" customHeight="1" spans="1:7">
      <c r="A72" s="27">
        <f>COUNT($A$2:A71)+1</f>
        <v>46</v>
      </c>
      <c r="B72" s="27" t="s">
        <v>735</v>
      </c>
      <c r="C72" s="20">
        <v>9002110</v>
      </c>
      <c r="D72" s="23" t="s">
        <v>768</v>
      </c>
      <c r="E72" s="18" t="s">
        <v>28</v>
      </c>
      <c r="F72" s="18">
        <v>2</v>
      </c>
      <c r="G72" s="18">
        <f t="shared" si="5"/>
        <v>820</v>
      </c>
    </row>
    <row r="73" s="14" customFormat="1" customHeight="1" spans="1:7">
      <c r="A73" s="26"/>
      <c r="B73" s="26"/>
      <c r="C73" s="33"/>
      <c r="D73" s="23" t="s">
        <v>769</v>
      </c>
      <c r="E73" s="18" t="s">
        <v>121</v>
      </c>
      <c r="F73" s="18">
        <v>0</v>
      </c>
      <c r="G73" s="25">
        <v>0</v>
      </c>
    </row>
    <row r="74" s="14" customFormat="1" customHeight="1" spans="1:7">
      <c r="A74" s="27">
        <f>COUNT($A$2:A73)+1</f>
        <v>47</v>
      </c>
      <c r="B74" s="27" t="s">
        <v>735</v>
      </c>
      <c r="C74" s="20">
        <v>9002248</v>
      </c>
      <c r="D74" s="23" t="s">
        <v>770</v>
      </c>
      <c r="E74" s="18" t="s">
        <v>73</v>
      </c>
      <c r="F74" s="18">
        <v>1</v>
      </c>
      <c r="G74" s="25">
        <v>380</v>
      </c>
    </row>
    <row r="75" s="14" customFormat="1" customHeight="1" spans="1:7">
      <c r="A75" s="27">
        <f>COUNT($A$2:A74)+1</f>
        <v>48</v>
      </c>
      <c r="B75" s="27" t="s">
        <v>735</v>
      </c>
      <c r="C75" s="20">
        <v>9002234</v>
      </c>
      <c r="D75" s="23" t="s">
        <v>771</v>
      </c>
      <c r="E75" s="18" t="s">
        <v>772</v>
      </c>
      <c r="F75" s="18">
        <v>2</v>
      </c>
      <c r="G75" s="18">
        <f>380*F75</f>
        <v>760</v>
      </c>
    </row>
    <row r="76" s="14" customFormat="1" customHeight="1" spans="1:7">
      <c r="A76" s="26"/>
      <c r="B76" s="26"/>
      <c r="C76" s="33"/>
      <c r="D76" s="23" t="s">
        <v>773</v>
      </c>
      <c r="E76" s="18" t="s">
        <v>73</v>
      </c>
      <c r="F76" s="18"/>
      <c r="G76" s="25">
        <v>0</v>
      </c>
    </row>
    <row r="77" s="14" customFormat="1" customHeight="1" spans="1:7">
      <c r="A77" s="27">
        <f>COUNT($A$2:A76)+1</f>
        <v>49</v>
      </c>
      <c r="B77" s="27" t="s">
        <v>774</v>
      </c>
      <c r="C77" s="20">
        <v>10003088</v>
      </c>
      <c r="D77" s="18" t="s">
        <v>775</v>
      </c>
      <c r="E77" s="18" t="s">
        <v>28</v>
      </c>
      <c r="F77" s="32">
        <v>3</v>
      </c>
      <c r="G77" s="18">
        <f t="shared" ref="G77:G81" si="6">410*F77</f>
        <v>1230</v>
      </c>
    </row>
    <row r="78" s="14" customFormat="1" customHeight="1" spans="1:7">
      <c r="A78" s="28"/>
      <c r="B78" s="28"/>
      <c r="C78" s="34"/>
      <c r="D78" s="18" t="s">
        <v>776</v>
      </c>
      <c r="E78" s="18" t="s">
        <v>698</v>
      </c>
      <c r="F78" s="32"/>
      <c r="G78" s="18">
        <v>0</v>
      </c>
    </row>
    <row r="79" s="14" customFormat="1" customHeight="1" spans="1:7">
      <c r="A79" s="26"/>
      <c r="B79" s="26"/>
      <c r="C79" s="33"/>
      <c r="D79" s="18" t="s">
        <v>777</v>
      </c>
      <c r="E79" s="18" t="s">
        <v>121</v>
      </c>
      <c r="F79" s="32"/>
      <c r="G79" s="18">
        <v>0</v>
      </c>
    </row>
    <row r="80" s="14" customFormat="1" ht="24" customHeight="1" spans="1:7">
      <c r="A80" s="18">
        <f>COUNT($A$2:A79)+1</f>
        <v>50</v>
      </c>
      <c r="B80" s="18" t="s">
        <v>774</v>
      </c>
      <c r="C80" s="25">
        <v>10003113</v>
      </c>
      <c r="D80" s="18" t="s">
        <v>778</v>
      </c>
      <c r="E80" s="18" t="s">
        <v>28</v>
      </c>
      <c r="F80" s="18">
        <v>1</v>
      </c>
      <c r="G80" s="18">
        <f t="shared" si="6"/>
        <v>410</v>
      </c>
    </row>
    <row r="81" s="14" customFormat="1" customHeight="1" spans="1:7">
      <c r="A81" s="28">
        <f>COUNT($A$2:A80)+1</f>
        <v>51</v>
      </c>
      <c r="B81" s="38" t="s">
        <v>774</v>
      </c>
      <c r="C81" s="20">
        <v>10002068</v>
      </c>
      <c r="D81" s="39" t="s">
        <v>779</v>
      </c>
      <c r="E81" s="39" t="s">
        <v>28</v>
      </c>
      <c r="F81" s="40">
        <v>2</v>
      </c>
      <c r="G81" s="18">
        <f t="shared" si="6"/>
        <v>820</v>
      </c>
    </row>
    <row r="82" s="14" customFormat="1" customHeight="1" spans="1:7">
      <c r="A82" s="26"/>
      <c r="B82" s="39"/>
      <c r="C82" s="24"/>
      <c r="D82" s="39" t="s">
        <v>780</v>
      </c>
      <c r="E82" s="39" t="s">
        <v>698</v>
      </c>
      <c r="F82" s="40"/>
      <c r="G82" s="39"/>
    </row>
    <row r="83" s="14" customFormat="1" customHeight="1" spans="1:7">
      <c r="A83" s="18">
        <f>COUNT($A$2:A82)+1</f>
        <v>52</v>
      </c>
      <c r="B83" s="18" t="s">
        <v>774</v>
      </c>
      <c r="C83" s="25">
        <v>10003130</v>
      </c>
      <c r="D83" s="18" t="s">
        <v>781</v>
      </c>
      <c r="E83" s="18" t="s">
        <v>28</v>
      </c>
      <c r="F83" s="18">
        <v>1</v>
      </c>
      <c r="G83" s="18">
        <f>410*F83</f>
        <v>410</v>
      </c>
    </row>
    <row r="84" s="14" customFormat="1" customHeight="1" spans="1:7">
      <c r="A84" s="27">
        <f>COUNT($A$2:A83)+1</f>
        <v>53</v>
      </c>
      <c r="B84" s="27" t="s">
        <v>774</v>
      </c>
      <c r="C84" s="20">
        <v>10002178</v>
      </c>
      <c r="D84" s="18" t="s">
        <v>782</v>
      </c>
      <c r="E84" s="18" t="s">
        <v>28</v>
      </c>
      <c r="F84" s="27">
        <v>3</v>
      </c>
      <c r="G84" s="18">
        <f>380*F84</f>
        <v>1140</v>
      </c>
    </row>
    <row r="85" s="14" customFormat="1" customHeight="1" spans="1:7">
      <c r="A85" s="28"/>
      <c r="B85" s="28"/>
      <c r="C85" s="34"/>
      <c r="D85" s="18" t="s">
        <v>783</v>
      </c>
      <c r="E85" s="18" t="s">
        <v>121</v>
      </c>
      <c r="F85" s="28"/>
      <c r="G85" s="18">
        <v>0</v>
      </c>
    </row>
    <row r="86" s="14" customFormat="1" customHeight="1" spans="1:7">
      <c r="A86" s="26"/>
      <c r="B86" s="26"/>
      <c r="C86" s="33"/>
      <c r="D86" s="18" t="s">
        <v>784</v>
      </c>
      <c r="E86" s="18" t="s">
        <v>31</v>
      </c>
      <c r="F86" s="26"/>
      <c r="G86" s="18">
        <v>0</v>
      </c>
    </row>
    <row r="87" s="14" customFormat="1" customHeight="1" spans="1:7">
      <c r="A87" s="18">
        <f>COUNT($A$2:A86)+1</f>
        <v>54</v>
      </c>
      <c r="B87" s="18" t="s">
        <v>774</v>
      </c>
      <c r="C87" s="25">
        <v>10003114</v>
      </c>
      <c r="D87" s="18" t="s">
        <v>785</v>
      </c>
      <c r="E87" s="18" t="s">
        <v>28</v>
      </c>
      <c r="F87" s="18">
        <v>1</v>
      </c>
      <c r="G87" s="18">
        <f>410*F87</f>
        <v>410</v>
      </c>
    </row>
    <row r="88" s="14" customFormat="1" customHeight="1" spans="1:7">
      <c r="A88" s="27">
        <f>COUNT($A$2:A87)+1</f>
        <v>55</v>
      </c>
      <c r="B88" s="27" t="s">
        <v>774</v>
      </c>
      <c r="C88" s="20">
        <v>10003098</v>
      </c>
      <c r="D88" s="18" t="s">
        <v>786</v>
      </c>
      <c r="E88" s="18" t="s">
        <v>28</v>
      </c>
      <c r="F88" s="27">
        <v>3</v>
      </c>
      <c r="G88" s="18">
        <f>360*F88</f>
        <v>1080</v>
      </c>
    </row>
    <row r="89" s="14" customFormat="1" customHeight="1" spans="1:7">
      <c r="A89" s="28"/>
      <c r="B89" s="28"/>
      <c r="C89" s="34"/>
      <c r="D89" s="18" t="s">
        <v>787</v>
      </c>
      <c r="E89" s="18" t="s">
        <v>698</v>
      </c>
      <c r="F89" s="28"/>
      <c r="G89" s="18">
        <v>0</v>
      </c>
    </row>
    <row r="90" s="14" customFormat="1" customHeight="1" spans="1:7">
      <c r="A90" s="26"/>
      <c r="B90" s="26"/>
      <c r="C90" s="33"/>
      <c r="D90" s="18" t="s">
        <v>788</v>
      </c>
      <c r="E90" s="18" t="s">
        <v>31</v>
      </c>
      <c r="F90" s="26"/>
      <c r="G90" s="18">
        <v>0</v>
      </c>
    </row>
    <row r="91" s="14" customFormat="1" customHeight="1" spans="1:7">
      <c r="A91" s="18">
        <f>COUNT($A$2:A90)+1</f>
        <v>56</v>
      </c>
      <c r="B91" s="18" t="s">
        <v>774</v>
      </c>
      <c r="C91" s="25">
        <v>10003102</v>
      </c>
      <c r="D91" s="18" t="s">
        <v>789</v>
      </c>
      <c r="E91" s="18" t="s">
        <v>28</v>
      </c>
      <c r="F91" s="18">
        <v>1</v>
      </c>
      <c r="G91" s="18">
        <f>410*F91</f>
        <v>410</v>
      </c>
    </row>
    <row r="92" s="14" customFormat="1" customHeight="1" spans="1:7">
      <c r="A92" s="27">
        <f>COUNT($A$2:A91)+1</f>
        <v>57</v>
      </c>
      <c r="B92" s="27" t="s">
        <v>774</v>
      </c>
      <c r="C92" s="20">
        <v>8003083</v>
      </c>
      <c r="D92" s="18" t="s">
        <v>790</v>
      </c>
      <c r="E92" s="18" t="s">
        <v>28</v>
      </c>
      <c r="F92" s="27">
        <v>3</v>
      </c>
      <c r="G92" s="18">
        <f>360*F92</f>
        <v>1080</v>
      </c>
    </row>
    <row r="93" s="14" customFormat="1" customHeight="1" spans="1:7">
      <c r="A93" s="28"/>
      <c r="B93" s="28"/>
      <c r="C93" s="34"/>
      <c r="D93" s="18" t="s">
        <v>791</v>
      </c>
      <c r="E93" s="18" t="s">
        <v>698</v>
      </c>
      <c r="F93" s="28"/>
      <c r="G93" s="18">
        <v>0</v>
      </c>
    </row>
    <row r="94" s="14" customFormat="1" customHeight="1" spans="1:7">
      <c r="A94" s="26"/>
      <c r="B94" s="26"/>
      <c r="C94" s="33"/>
      <c r="D94" s="18" t="s">
        <v>792</v>
      </c>
      <c r="E94" s="18" t="s">
        <v>121</v>
      </c>
      <c r="F94" s="26"/>
      <c r="G94" s="18">
        <v>0</v>
      </c>
    </row>
    <row r="95" s="14" customFormat="1" customHeight="1" spans="1:7">
      <c r="A95" s="27">
        <f>COUNT($A$2:A94)+1</f>
        <v>58</v>
      </c>
      <c r="B95" s="27" t="s">
        <v>774</v>
      </c>
      <c r="C95" s="20">
        <v>10002111</v>
      </c>
      <c r="D95" s="18" t="s">
        <v>793</v>
      </c>
      <c r="E95" s="18" t="s">
        <v>28</v>
      </c>
      <c r="F95" s="27">
        <v>2</v>
      </c>
      <c r="G95" s="18">
        <f>380*F95</f>
        <v>760</v>
      </c>
    </row>
    <row r="96" s="14" customFormat="1" customHeight="1" spans="1:7">
      <c r="A96" s="26"/>
      <c r="B96" s="26"/>
      <c r="C96" s="33"/>
      <c r="D96" s="18" t="s">
        <v>619</v>
      </c>
      <c r="E96" s="18" t="s">
        <v>698</v>
      </c>
      <c r="F96" s="26"/>
      <c r="G96" s="18">
        <v>0</v>
      </c>
    </row>
    <row r="97" s="14" customFormat="1" customHeight="1" spans="1:7">
      <c r="A97" s="27">
        <f>COUNT($A$2:A96)+1</f>
        <v>59</v>
      </c>
      <c r="B97" s="27" t="s">
        <v>774</v>
      </c>
      <c r="C97" s="20">
        <v>10003107</v>
      </c>
      <c r="D97" s="27" t="s">
        <v>794</v>
      </c>
      <c r="E97" s="18" t="s">
        <v>28</v>
      </c>
      <c r="F97" s="27">
        <v>2</v>
      </c>
      <c r="G97" s="18">
        <f>360*F97</f>
        <v>720</v>
      </c>
    </row>
    <row r="98" s="14" customFormat="1" customHeight="1" spans="1:7">
      <c r="A98" s="26"/>
      <c r="B98" s="26"/>
      <c r="C98" s="33"/>
      <c r="D98" s="18" t="s">
        <v>795</v>
      </c>
      <c r="E98" s="18" t="s">
        <v>698</v>
      </c>
      <c r="F98" s="26"/>
      <c r="G98" s="18">
        <v>0</v>
      </c>
    </row>
    <row r="99" s="14" customFormat="1" customHeight="1" spans="1:7">
      <c r="A99" s="27">
        <f>COUNT($A$2:A98)+1</f>
        <v>60</v>
      </c>
      <c r="B99" s="27" t="s">
        <v>774</v>
      </c>
      <c r="C99" s="20">
        <v>10003090</v>
      </c>
      <c r="D99" s="18" t="s">
        <v>796</v>
      </c>
      <c r="E99" s="18" t="s">
        <v>28</v>
      </c>
      <c r="F99" s="27">
        <v>3</v>
      </c>
      <c r="G99" s="18">
        <f t="shared" ref="G99:G103" si="7">410*F99</f>
        <v>1230</v>
      </c>
    </row>
    <row r="100" s="14" customFormat="1" customHeight="1" spans="1:7">
      <c r="A100" s="28"/>
      <c r="B100" s="28"/>
      <c r="C100" s="34"/>
      <c r="D100" s="18" t="s">
        <v>797</v>
      </c>
      <c r="E100" s="18" t="s">
        <v>698</v>
      </c>
      <c r="F100" s="28"/>
      <c r="G100" s="18">
        <v>0</v>
      </c>
    </row>
    <row r="101" s="14" customFormat="1" customHeight="1" spans="1:7">
      <c r="A101" s="26"/>
      <c r="B101" s="26"/>
      <c r="C101" s="33"/>
      <c r="D101" s="18" t="s">
        <v>798</v>
      </c>
      <c r="E101" s="18" t="s">
        <v>121</v>
      </c>
      <c r="F101" s="26"/>
      <c r="G101" s="18">
        <v>0</v>
      </c>
    </row>
    <row r="102" s="14" customFormat="1" customHeight="1" spans="1:7">
      <c r="A102" s="18">
        <f>COUNT($A$2:A101)+1</f>
        <v>61</v>
      </c>
      <c r="B102" s="18" t="s">
        <v>774</v>
      </c>
      <c r="C102" s="25">
        <v>10003092</v>
      </c>
      <c r="D102" s="18" t="s">
        <v>799</v>
      </c>
      <c r="E102" s="18" t="s">
        <v>28</v>
      </c>
      <c r="F102" s="18">
        <v>1</v>
      </c>
      <c r="G102" s="18">
        <f t="shared" si="7"/>
        <v>410</v>
      </c>
    </row>
    <row r="103" s="14" customFormat="1" customHeight="1" spans="1:7">
      <c r="A103" s="27">
        <f>COUNT($A$2:A102)+1</f>
        <v>62</v>
      </c>
      <c r="B103" s="27" t="s">
        <v>774</v>
      </c>
      <c r="C103" s="20">
        <v>10002033</v>
      </c>
      <c r="D103" s="18" t="s">
        <v>800</v>
      </c>
      <c r="E103" s="18" t="s">
        <v>28</v>
      </c>
      <c r="F103" s="27">
        <v>2</v>
      </c>
      <c r="G103" s="18">
        <f t="shared" si="7"/>
        <v>820</v>
      </c>
    </row>
    <row r="104" s="14" customFormat="1" customHeight="1" spans="1:7">
      <c r="A104" s="26"/>
      <c r="B104" s="26"/>
      <c r="C104" s="33"/>
      <c r="D104" s="18" t="s">
        <v>801</v>
      </c>
      <c r="E104" s="18" t="s">
        <v>121</v>
      </c>
      <c r="F104" s="26"/>
      <c r="G104" s="18">
        <v>0</v>
      </c>
    </row>
    <row r="105" s="14" customFormat="1" customHeight="1" spans="1:7">
      <c r="A105" s="18">
        <f>COUNT($A$2:A104)+1</f>
        <v>63</v>
      </c>
      <c r="B105" s="18" t="s">
        <v>774</v>
      </c>
      <c r="C105" s="25">
        <v>10003120</v>
      </c>
      <c r="D105" s="18" t="s">
        <v>802</v>
      </c>
      <c r="E105" s="18" t="s">
        <v>28</v>
      </c>
      <c r="F105" s="18">
        <v>1</v>
      </c>
      <c r="G105" s="18">
        <f>410*F105</f>
        <v>410</v>
      </c>
    </row>
    <row r="106" s="14" customFormat="1" customHeight="1" spans="1:7">
      <c r="A106" s="27">
        <f>COUNT($A$2:A105)+1</f>
        <v>64</v>
      </c>
      <c r="B106" s="27" t="s">
        <v>774</v>
      </c>
      <c r="C106" s="20">
        <v>10002078</v>
      </c>
      <c r="D106" s="18" t="s">
        <v>803</v>
      </c>
      <c r="E106" s="18" t="s">
        <v>28</v>
      </c>
      <c r="F106" s="27">
        <v>2</v>
      </c>
      <c r="G106" s="18">
        <f>410*F106</f>
        <v>820</v>
      </c>
    </row>
    <row r="107" s="14" customFormat="1" customHeight="1" spans="1:7">
      <c r="A107" s="26"/>
      <c r="B107" s="26"/>
      <c r="C107" s="33"/>
      <c r="D107" s="18" t="s">
        <v>804</v>
      </c>
      <c r="E107" s="18" t="s">
        <v>31</v>
      </c>
      <c r="F107" s="26"/>
      <c r="G107" s="18">
        <v>0</v>
      </c>
    </row>
    <row r="108" s="14" customFormat="1" customHeight="1" spans="1:7">
      <c r="A108" s="27">
        <f>COUNT($A$2:A107)+1</f>
        <v>65</v>
      </c>
      <c r="B108" s="27" t="s">
        <v>774</v>
      </c>
      <c r="C108" s="20">
        <v>8001309</v>
      </c>
      <c r="D108" s="18" t="s">
        <v>805</v>
      </c>
      <c r="E108" s="18" t="s">
        <v>28</v>
      </c>
      <c r="F108" s="27">
        <v>3</v>
      </c>
      <c r="G108" s="18">
        <f>380*F108</f>
        <v>1140</v>
      </c>
    </row>
    <row r="109" s="14" customFormat="1" customHeight="1" spans="1:7">
      <c r="A109" s="28"/>
      <c r="B109" s="28"/>
      <c r="C109" s="34"/>
      <c r="D109" s="18" t="s">
        <v>806</v>
      </c>
      <c r="E109" s="18" t="s">
        <v>45</v>
      </c>
      <c r="F109" s="28"/>
      <c r="G109" s="18">
        <v>0</v>
      </c>
    </row>
    <row r="110" s="14" customFormat="1" customHeight="1" spans="1:7">
      <c r="A110" s="26"/>
      <c r="B110" s="26"/>
      <c r="C110" s="33"/>
      <c r="D110" s="18" t="s">
        <v>807</v>
      </c>
      <c r="E110" s="18" t="s">
        <v>121</v>
      </c>
      <c r="F110" s="26"/>
      <c r="G110" s="18">
        <v>0</v>
      </c>
    </row>
    <row r="111" s="14" customFormat="1" customHeight="1" spans="1:7">
      <c r="A111" s="27">
        <f>COUNT($A$2:A110)+1</f>
        <v>66</v>
      </c>
      <c r="B111" s="27" t="s">
        <v>774</v>
      </c>
      <c r="C111" s="20">
        <v>3001228</v>
      </c>
      <c r="D111" s="18" t="s">
        <v>808</v>
      </c>
      <c r="E111" s="18" t="s">
        <v>28</v>
      </c>
      <c r="F111" s="27">
        <v>3</v>
      </c>
      <c r="G111" s="18">
        <f>360*F111</f>
        <v>1080</v>
      </c>
    </row>
    <row r="112" s="14" customFormat="1" customHeight="1" spans="1:7">
      <c r="A112" s="28"/>
      <c r="B112" s="28"/>
      <c r="C112" s="34"/>
      <c r="D112" s="18" t="s">
        <v>809</v>
      </c>
      <c r="E112" s="18" t="s">
        <v>698</v>
      </c>
      <c r="F112" s="28"/>
      <c r="G112" s="18">
        <v>0</v>
      </c>
    </row>
    <row r="113" s="14" customFormat="1" customHeight="1" spans="1:7">
      <c r="A113" s="26"/>
      <c r="B113" s="26"/>
      <c r="C113" s="33"/>
      <c r="D113" s="18" t="s">
        <v>810</v>
      </c>
      <c r="E113" s="18" t="s">
        <v>121</v>
      </c>
      <c r="F113" s="26"/>
      <c r="G113" s="18">
        <v>0</v>
      </c>
    </row>
    <row r="114" s="14" customFormat="1" customHeight="1" spans="1:7">
      <c r="A114" s="27">
        <f>COUNT($A$2:A113)+1</f>
        <v>67</v>
      </c>
      <c r="B114" s="27" t="s">
        <v>774</v>
      </c>
      <c r="C114" s="20">
        <v>10003093</v>
      </c>
      <c r="D114" s="18" t="s">
        <v>811</v>
      </c>
      <c r="E114" s="18" t="s">
        <v>28</v>
      </c>
      <c r="F114" s="18">
        <v>2</v>
      </c>
      <c r="G114" s="18">
        <f>380*F114</f>
        <v>760</v>
      </c>
    </row>
    <row r="115" s="14" customFormat="1" customHeight="1" spans="1:7">
      <c r="A115" s="26"/>
      <c r="B115" s="26"/>
      <c r="C115" s="33"/>
      <c r="D115" s="18" t="s">
        <v>812</v>
      </c>
      <c r="E115" s="18" t="s">
        <v>49</v>
      </c>
      <c r="F115" s="26"/>
      <c r="G115" s="18">
        <v>0</v>
      </c>
    </row>
    <row r="116" s="14" customFormat="1" customHeight="1" spans="1:7">
      <c r="A116" s="27">
        <f>COUNT($A$2:A115)+1</f>
        <v>68</v>
      </c>
      <c r="B116" s="27" t="s">
        <v>774</v>
      </c>
      <c r="C116" s="20">
        <v>8004025</v>
      </c>
      <c r="D116" s="18" t="s">
        <v>813</v>
      </c>
      <c r="E116" s="18" t="s">
        <v>28</v>
      </c>
      <c r="F116" s="18">
        <v>2</v>
      </c>
      <c r="G116" s="18">
        <f>360*F116</f>
        <v>720</v>
      </c>
    </row>
    <row r="117" s="14" customFormat="1" customHeight="1" spans="1:7">
      <c r="A117" s="26"/>
      <c r="B117" s="26"/>
      <c r="C117" s="33"/>
      <c r="D117" s="18" t="s">
        <v>814</v>
      </c>
      <c r="E117" s="18" t="s">
        <v>31</v>
      </c>
      <c r="F117" s="18"/>
      <c r="G117" s="18">
        <v>0</v>
      </c>
    </row>
    <row r="118" s="14" customFormat="1" customHeight="1" spans="1:7">
      <c r="A118" s="18">
        <f>COUNT($A$2:A117)+1</f>
        <v>69</v>
      </c>
      <c r="B118" s="18" t="s">
        <v>695</v>
      </c>
      <c r="C118" s="25">
        <v>8003121</v>
      </c>
      <c r="D118" s="18" t="s">
        <v>815</v>
      </c>
      <c r="E118" s="18" t="s">
        <v>28</v>
      </c>
      <c r="F118" s="18">
        <v>1</v>
      </c>
      <c r="G118" s="18">
        <f>410*F118</f>
        <v>410</v>
      </c>
    </row>
    <row r="119" s="14" customFormat="1" customHeight="1" spans="1:7">
      <c r="A119" s="18">
        <f>COUNT($A$2:A118)+1</f>
        <v>70</v>
      </c>
      <c r="B119" s="26" t="s">
        <v>735</v>
      </c>
      <c r="C119" s="25">
        <v>9002321</v>
      </c>
      <c r="D119" s="26" t="s">
        <v>816</v>
      </c>
      <c r="E119" s="26" t="s">
        <v>28</v>
      </c>
      <c r="F119" s="26">
        <v>1</v>
      </c>
      <c r="G119" s="18">
        <f>410*F119</f>
        <v>410</v>
      </c>
    </row>
    <row r="120" s="14" customFormat="1" customHeight="1" spans="1:7">
      <c r="A120" s="18">
        <f>COUNT($A$2:A119)+1</f>
        <v>71</v>
      </c>
      <c r="B120" s="26" t="s">
        <v>735</v>
      </c>
      <c r="C120" s="25">
        <v>9002220</v>
      </c>
      <c r="D120" s="26" t="s">
        <v>817</v>
      </c>
      <c r="E120" s="26" t="s">
        <v>28</v>
      </c>
      <c r="F120" s="26">
        <v>1</v>
      </c>
      <c r="G120" s="18">
        <f>380*F120</f>
        <v>380</v>
      </c>
    </row>
    <row r="121" s="14" customFormat="1" customHeight="1" spans="1:7">
      <c r="A121" s="18">
        <f>COUNT($A$2:A120)+1</f>
        <v>72</v>
      </c>
      <c r="B121" s="32" t="s">
        <v>695</v>
      </c>
      <c r="C121" s="25">
        <v>4001123</v>
      </c>
      <c r="D121" s="41" t="s">
        <v>818</v>
      </c>
      <c r="E121" s="41" t="s">
        <v>28</v>
      </c>
      <c r="F121" s="32">
        <v>1</v>
      </c>
      <c r="G121" s="18">
        <f>380*F121</f>
        <v>380</v>
      </c>
    </row>
    <row r="122" s="14" customFormat="1" customHeight="1" spans="1:7">
      <c r="A122" s="18">
        <f>COUNT($A$2:A121)+1</f>
        <v>73</v>
      </c>
      <c r="B122" s="40" t="s">
        <v>695</v>
      </c>
      <c r="C122" s="24">
        <v>8001100</v>
      </c>
      <c r="D122" s="42" t="s">
        <v>819</v>
      </c>
      <c r="E122" s="42" t="s">
        <v>28</v>
      </c>
      <c r="F122" s="40">
        <v>1</v>
      </c>
      <c r="G122" s="26">
        <v>380</v>
      </c>
    </row>
    <row r="123" s="14" customFormat="1" customHeight="1" spans="1:7">
      <c r="A123" s="18">
        <f>COUNT($A$2:A122)+1</f>
        <v>74</v>
      </c>
      <c r="B123" s="40" t="s">
        <v>695</v>
      </c>
      <c r="C123" s="24">
        <v>8001270</v>
      </c>
      <c r="D123" s="42" t="s">
        <v>820</v>
      </c>
      <c r="E123" s="42" t="s">
        <v>28</v>
      </c>
      <c r="F123" s="40">
        <v>1</v>
      </c>
      <c r="G123" s="26">
        <v>380</v>
      </c>
    </row>
    <row r="124" s="14" customFormat="1" customHeight="1" spans="1:7">
      <c r="A124" s="18">
        <f>COUNT($A$2:A123)+1</f>
        <v>75</v>
      </c>
      <c r="B124" s="40" t="s">
        <v>735</v>
      </c>
      <c r="C124" s="24">
        <v>9002039</v>
      </c>
      <c r="D124" s="42" t="s">
        <v>821</v>
      </c>
      <c r="E124" s="42" t="s">
        <v>28</v>
      </c>
      <c r="F124" s="40">
        <v>1</v>
      </c>
      <c r="G124" s="26">
        <v>380</v>
      </c>
    </row>
    <row r="125" s="14" customFormat="1" customHeight="1" spans="1:7">
      <c r="A125" s="18">
        <f>COUNT($A$2:A124)+1</f>
        <v>76</v>
      </c>
      <c r="B125" s="40" t="s">
        <v>735</v>
      </c>
      <c r="C125" s="24">
        <v>9002333</v>
      </c>
      <c r="D125" s="42" t="s">
        <v>822</v>
      </c>
      <c r="E125" s="42" t="s">
        <v>28</v>
      </c>
      <c r="F125" s="40">
        <v>1</v>
      </c>
      <c r="G125" s="26">
        <v>380</v>
      </c>
    </row>
    <row r="126" s="14" customFormat="1" customHeight="1" spans="1:7">
      <c r="A126" s="18">
        <f>COUNT($A$2:A125)+1</f>
        <v>77</v>
      </c>
      <c r="B126" s="40" t="s">
        <v>735</v>
      </c>
      <c r="C126" s="24"/>
      <c r="D126" s="42" t="s">
        <v>823</v>
      </c>
      <c r="E126" s="42" t="s">
        <v>28</v>
      </c>
      <c r="F126" s="40">
        <v>1</v>
      </c>
      <c r="G126" s="26">
        <v>380</v>
      </c>
    </row>
    <row r="127" s="14" customFormat="1" customHeight="1" spans="1:7">
      <c r="A127" s="18">
        <f>COUNT($A$2:A126)+1</f>
        <v>78</v>
      </c>
      <c r="B127" s="40" t="s">
        <v>695</v>
      </c>
      <c r="C127" s="24"/>
      <c r="D127" s="42" t="s">
        <v>824</v>
      </c>
      <c r="E127" s="42" t="s">
        <v>28</v>
      </c>
      <c r="F127" s="40">
        <v>1</v>
      </c>
      <c r="G127" s="26">
        <v>380</v>
      </c>
    </row>
    <row r="128" s="14" customFormat="1" customHeight="1" spans="1:7">
      <c r="A128" s="26">
        <v>79</v>
      </c>
      <c r="B128" s="40" t="s">
        <v>774</v>
      </c>
      <c r="C128" s="24">
        <v>1003013</v>
      </c>
      <c r="D128" s="42" t="s">
        <v>825</v>
      </c>
      <c r="E128" s="42" t="s">
        <v>28</v>
      </c>
      <c r="F128" s="40">
        <v>1</v>
      </c>
      <c r="G128" s="26">
        <v>380</v>
      </c>
    </row>
    <row r="129" s="14" customFormat="1" customHeight="1" spans="1:7">
      <c r="A129" s="26"/>
      <c r="B129" s="26" t="s">
        <v>13</v>
      </c>
      <c r="C129" s="26"/>
      <c r="D129" s="26"/>
      <c r="E129" s="26"/>
      <c r="F129" s="18">
        <f>SUM(F3:F128)</f>
        <v>126</v>
      </c>
      <c r="G129" s="18">
        <f>SUM(G3:G128)</f>
        <v>49040</v>
      </c>
    </row>
    <row r="130" s="14" customFormat="1" customHeight="1"/>
    <row r="131" s="14" customFormat="1" customHeight="1"/>
    <row r="132" s="14" customFormat="1" customHeight="1"/>
    <row r="133" s="14" customFormat="1" customHeight="1"/>
    <row r="134" s="14" customFormat="1" customHeight="1"/>
    <row r="135" s="14" customFormat="1" customHeight="1"/>
    <row r="136" s="14" customFormat="1" customHeight="1"/>
    <row r="137" s="14" customFormat="1" customHeight="1"/>
    <row r="138" s="14" customFormat="1" customHeight="1" spans="1:7">
      <c r="A138" s="43"/>
      <c r="B138" s="43"/>
      <c r="C138" s="43"/>
      <c r="D138" s="43"/>
      <c r="E138" s="43"/>
      <c r="F138" s="43"/>
      <c r="G138" s="43"/>
    </row>
    <row r="139" s="14" customFormat="1" customHeight="1"/>
    <row r="140" s="14" customFormat="1" customHeight="1"/>
    <row r="141" s="14" customFormat="1" customHeight="1"/>
    <row r="142" s="14" customFormat="1" customHeight="1"/>
    <row r="143" s="14" customFormat="1" customHeight="1"/>
  </sheetData>
  <autoFilter ref="A2:L137">
    <extLst/>
  </autoFilter>
  <mergeCells count="108">
    <mergeCell ref="A1:G1"/>
    <mergeCell ref="A3:A5"/>
    <mergeCell ref="A7:A8"/>
    <mergeCell ref="A20:A21"/>
    <mergeCell ref="A24:A25"/>
    <mergeCell ref="A29:A31"/>
    <mergeCell ref="A33:A35"/>
    <mergeCell ref="A37:A38"/>
    <mergeCell ref="A39:A40"/>
    <mergeCell ref="A42:A43"/>
    <mergeCell ref="A44:A46"/>
    <mergeCell ref="A47:A49"/>
    <mergeCell ref="A51:A52"/>
    <mergeCell ref="A55:A57"/>
    <mergeCell ref="A59:A60"/>
    <mergeCell ref="A64:A66"/>
    <mergeCell ref="A68:A70"/>
    <mergeCell ref="A72:A73"/>
    <mergeCell ref="A75:A76"/>
    <mergeCell ref="A77:A79"/>
    <mergeCell ref="A81:A82"/>
    <mergeCell ref="A84:A86"/>
    <mergeCell ref="A88:A90"/>
    <mergeCell ref="A92:A94"/>
    <mergeCell ref="A95:A96"/>
    <mergeCell ref="A97:A98"/>
    <mergeCell ref="A99:A101"/>
    <mergeCell ref="A103:A104"/>
    <mergeCell ref="A106:A107"/>
    <mergeCell ref="A108:A110"/>
    <mergeCell ref="A111:A113"/>
    <mergeCell ref="A114:A115"/>
    <mergeCell ref="A116:A117"/>
    <mergeCell ref="B3:B5"/>
    <mergeCell ref="B7:B8"/>
    <mergeCell ref="B20:B21"/>
    <mergeCell ref="B24:B25"/>
    <mergeCell ref="B29:B31"/>
    <mergeCell ref="B33:B35"/>
    <mergeCell ref="B37:B38"/>
    <mergeCell ref="B39:B40"/>
    <mergeCell ref="B42:B43"/>
    <mergeCell ref="B44:B46"/>
    <mergeCell ref="B47:B49"/>
    <mergeCell ref="B51:B52"/>
    <mergeCell ref="B55:B57"/>
    <mergeCell ref="B59:B60"/>
    <mergeCell ref="B64:B66"/>
    <mergeCell ref="B68:B70"/>
    <mergeCell ref="B72:B73"/>
    <mergeCell ref="B75:B76"/>
    <mergeCell ref="B77:B79"/>
    <mergeCell ref="B81:B82"/>
    <mergeCell ref="B84:B86"/>
    <mergeCell ref="B88:B90"/>
    <mergeCell ref="B92:B94"/>
    <mergeCell ref="B95:B96"/>
    <mergeCell ref="B97:B98"/>
    <mergeCell ref="B99:B101"/>
    <mergeCell ref="B103:B104"/>
    <mergeCell ref="B106:B107"/>
    <mergeCell ref="B108:B110"/>
    <mergeCell ref="B111:B113"/>
    <mergeCell ref="B114:B115"/>
    <mergeCell ref="B116:B117"/>
    <mergeCell ref="C3:C5"/>
    <mergeCell ref="C7:C8"/>
    <mergeCell ref="C20:C21"/>
    <mergeCell ref="C24:C25"/>
    <mergeCell ref="C29:C31"/>
    <mergeCell ref="C33:C35"/>
    <mergeCell ref="C37:C38"/>
    <mergeCell ref="C39:C40"/>
    <mergeCell ref="C42:C43"/>
    <mergeCell ref="C44:C46"/>
    <mergeCell ref="C47:C49"/>
    <mergeCell ref="C51:C52"/>
    <mergeCell ref="C55:C57"/>
    <mergeCell ref="C59:C60"/>
    <mergeCell ref="C64:C66"/>
    <mergeCell ref="C68:C70"/>
    <mergeCell ref="C72:C73"/>
    <mergeCell ref="C75:C76"/>
    <mergeCell ref="C77:C79"/>
    <mergeCell ref="C81:C82"/>
    <mergeCell ref="C84:C86"/>
    <mergeCell ref="C88:C90"/>
    <mergeCell ref="C92:C94"/>
    <mergeCell ref="C95:C96"/>
    <mergeCell ref="C97:C98"/>
    <mergeCell ref="C99:C101"/>
    <mergeCell ref="C103:C104"/>
    <mergeCell ref="C106:C107"/>
    <mergeCell ref="C108:C110"/>
    <mergeCell ref="C111:C113"/>
    <mergeCell ref="C114:C115"/>
    <mergeCell ref="C116:C117"/>
    <mergeCell ref="F84:F86"/>
    <mergeCell ref="F88:F90"/>
    <mergeCell ref="F92:F94"/>
    <mergeCell ref="F95:F96"/>
    <mergeCell ref="F97:F98"/>
    <mergeCell ref="F99:F101"/>
    <mergeCell ref="F103:F104"/>
    <mergeCell ref="F106:F107"/>
    <mergeCell ref="F108:F110"/>
    <mergeCell ref="F111:F113"/>
    <mergeCell ref="F114:F115"/>
  </mergeCells>
  <pageMargins left="0.236111111111111" right="0.196527777777778" top="0.432638888888889" bottom="0.393055555555556" header="0.275" footer="0.354166666666667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32" sqref="G32"/>
    </sheetView>
  </sheetViews>
  <sheetFormatPr defaultColWidth="9" defaultRowHeight="14.25" outlineLevelCol="7"/>
  <cols>
    <col min="1" max="1" width="3.625" style="2"/>
    <col min="2" max="3" width="9" style="2"/>
    <col min="4" max="4" width="5.25" style="2"/>
    <col min="5" max="5" width="6.875" style="2"/>
    <col min="6" max="6" width="7" style="2"/>
    <col min="7" max="7" width="10.875" style="1"/>
    <col min="8" max="16384" width="9" style="1"/>
  </cols>
  <sheetData>
    <row r="1" s="1" customFormat="1" ht="34" customHeight="1" spans="1:8">
      <c r="A1" s="3" t="s">
        <v>826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827</v>
      </c>
      <c r="C2" s="4" t="s">
        <v>828</v>
      </c>
      <c r="D2" s="4" t="s">
        <v>20</v>
      </c>
      <c r="E2" s="4" t="s">
        <v>428</v>
      </c>
      <c r="F2" s="5" t="s">
        <v>829</v>
      </c>
      <c r="G2" s="5" t="s">
        <v>830</v>
      </c>
      <c r="H2" s="5" t="s">
        <v>23</v>
      </c>
    </row>
    <row r="3" s="1" customFormat="1" ht="15" customHeight="1" spans="1:8">
      <c r="A3" s="4">
        <v>1</v>
      </c>
      <c r="B3" s="4" t="s">
        <v>12</v>
      </c>
      <c r="C3" s="6" t="s">
        <v>831</v>
      </c>
      <c r="D3" s="7" t="s">
        <v>28</v>
      </c>
      <c r="E3" s="6">
        <v>1</v>
      </c>
      <c r="F3" s="4">
        <v>410</v>
      </c>
      <c r="G3" s="4">
        <v>410</v>
      </c>
      <c r="H3" s="8"/>
    </row>
    <row r="4" s="1" customFormat="1" ht="15" customHeight="1" spans="1:8">
      <c r="A4" s="4">
        <v>2</v>
      </c>
      <c r="B4" s="4" t="s">
        <v>12</v>
      </c>
      <c r="C4" s="9" t="s">
        <v>832</v>
      </c>
      <c r="D4" s="7" t="s">
        <v>28</v>
      </c>
      <c r="E4" s="9">
        <v>1</v>
      </c>
      <c r="F4" s="4">
        <v>410</v>
      </c>
      <c r="G4" s="4">
        <v>410</v>
      </c>
      <c r="H4" s="10"/>
    </row>
    <row r="5" s="1" customFormat="1" ht="15" customHeight="1" spans="1:8">
      <c r="A5" s="4">
        <v>3</v>
      </c>
      <c r="B5" s="4" t="s">
        <v>12</v>
      </c>
      <c r="C5" s="6" t="s">
        <v>833</v>
      </c>
      <c r="D5" s="7" t="s">
        <v>28</v>
      </c>
      <c r="E5" s="6">
        <v>2</v>
      </c>
      <c r="F5" s="4">
        <v>410</v>
      </c>
      <c r="G5" s="4">
        <v>410</v>
      </c>
      <c r="H5" s="8"/>
    </row>
    <row r="6" s="1" customFormat="1" ht="15" customHeight="1" spans="1:8">
      <c r="A6" s="4"/>
      <c r="B6" s="4" t="s">
        <v>12</v>
      </c>
      <c r="C6" s="6" t="s">
        <v>834</v>
      </c>
      <c r="D6" s="6" t="s">
        <v>698</v>
      </c>
      <c r="E6" s="6"/>
      <c r="F6" s="4">
        <v>410</v>
      </c>
      <c r="G6" s="4">
        <v>410</v>
      </c>
      <c r="H6" s="8"/>
    </row>
    <row r="7" s="1" customFormat="1" ht="15" customHeight="1" spans="1:8">
      <c r="A7" s="4">
        <v>4</v>
      </c>
      <c r="B7" s="4" t="s">
        <v>12</v>
      </c>
      <c r="C7" s="6" t="s">
        <v>835</v>
      </c>
      <c r="D7" s="6" t="s">
        <v>28</v>
      </c>
      <c r="E7" s="6">
        <v>2</v>
      </c>
      <c r="F7" s="4">
        <v>410</v>
      </c>
      <c r="G7" s="4">
        <v>410</v>
      </c>
      <c r="H7" s="8"/>
    </row>
    <row r="8" s="1" customFormat="1" ht="15" customHeight="1" spans="1:8">
      <c r="A8" s="4"/>
      <c r="B8" s="4" t="s">
        <v>12</v>
      </c>
      <c r="C8" s="6" t="s">
        <v>836</v>
      </c>
      <c r="D8" s="6" t="s">
        <v>698</v>
      </c>
      <c r="E8" s="6"/>
      <c r="F8" s="4">
        <v>410</v>
      </c>
      <c r="G8" s="4">
        <v>410</v>
      </c>
      <c r="H8" s="8"/>
    </row>
    <row r="9" s="1" customFormat="1" ht="15" customHeight="1" spans="1:8">
      <c r="A9" s="4">
        <v>5</v>
      </c>
      <c r="B9" s="4" t="s">
        <v>12</v>
      </c>
      <c r="C9" s="4" t="s">
        <v>837</v>
      </c>
      <c r="D9" s="6" t="s">
        <v>28</v>
      </c>
      <c r="E9" s="4">
        <v>2</v>
      </c>
      <c r="F9" s="4">
        <v>410</v>
      </c>
      <c r="G9" s="4">
        <v>410</v>
      </c>
      <c r="H9" s="8"/>
    </row>
    <row r="10" s="1" customFormat="1" ht="15" customHeight="1" spans="1:8">
      <c r="A10" s="4"/>
      <c r="B10" s="4" t="s">
        <v>12</v>
      </c>
      <c r="C10" s="6" t="s">
        <v>838</v>
      </c>
      <c r="D10" s="6" t="s">
        <v>698</v>
      </c>
      <c r="E10" s="6"/>
      <c r="F10" s="4">
        <v>410</v>
      </c>
      <c r="G10" s="4">
        <v>410</v>
      </c>
      <c r="H10" s="8"/>
    </row>
    <row r="11" s="1" customFormat="1" ht="15" customHeight="1" spans="1:8">
      <c r="A11" s="4">
        <v>6</v>
      </c>
      <c r="B11" s="4" t="s">
        <v>12</v>
      </c>
      <c r="C11" s="6" t="s">
        <v>359</v>
      </c>
      <c r="D11" s="6" t="s">
        <v>28</v>
      </c>
      <c r="E11" s="6">
        <v>1</v>
      </c>
      <c r="F11" s="4">
        <v>410</v>
      </c>
      <c r="G11" s="4">
        <v>410</v>
      </c>
      <c r="H11" s="8"/>
    </row>
    <row r="12" s="1" customFormat="1" ht="15" customHeight="1" spans="1:8">
      <c r="A12" s="4">
        <v>7</v>
      </c>
      <c r="B12" s="4" t="s">
        <v>12</v>
      </c>
      <c r="C12" s="4" t="s">
        <v>839</v>
      </c>
      <c r="D12" s="7" t="s">
        <v>28</v>
      </c>
      <c r="E12" s="6">
        <v>1</v>
      </c>
      <c r="F12" s="4">
        <v>410</v>
      </c>
      <c r="G12" s="4">
        <v>410</v>
      </c>
      <c r="H12" s="8"/>
    </row>
    <row r="13" s="1" customFormat="1" ht="15" customHeight="1" spans="1:8">
      <c r="A13" s="11"/>
      <c r="B13" s="11"/>
      <c r="C13" s="12"/>
      <c r="D13" s="11"/>
      <c r="E13" s="6">
        <f>SUM(E3:E12)</f>
        <v>10</v>
      </c>
      <c r="F13" s="4">
        <f>SUM(F3:F12)</f>
        <v>4100</v>
      </c>
      <c r="G13" s="4">
        <f>SUM(G3:G12)</f>
        <v>4100</v>
      </c>
      <c r="H13" s="8"/>
    </row>
  </sheetData>
  <mergeCells count="1">
    <mergeCell ref="A1:H1"/>
  </mergeCells>
  <conditionalFormatting sqref="C2:C11">
    <cfRule type="expression" dxfId="1" priority="1" stopIfTrue="1">
      <formula>AND(COUNTIF($C$2:$C$65533,C2)&gt;1,NOT(ISBLANK(C2)))</formula>
    </cfRule>
  </conditionalFormatting>
  <conditionalFormatting sqref="C12:C65533">
    <cfRule type="expression" dxfId="1" priority="2" stopIfTrue="1">
      <formula>AND(COUNTIF($C$2:$C$65533,C12)&gt;1,NOT(ISBLANK(C12)))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9月城镇低保汇总表</vt:lpstr>
      <vt:lpstr>河坝镇</vt:lpstr>
      <vt:lpstr>北洲子</vt:lpstr>
      <vt:lpstr>金盆镇</vt:lpstr>
      <vt:lpstr>千山红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</cp:lastModifiedBy>
  <dcterms:created xsi:type="dcterms:W3CDTF">2016-10-18T00:43:00Z</dcterms:created>
  <dcterms:modified xsi:type="dcterms:W3CDTF">2021-09-23T00:44:28Z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BBDC9A92CD834EBFA4FFFCEDD944585F</vt:lpwstr>
  </property>
</Properties>
</file>