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bookViews>
  <sheets>
    <sheet name="Sheet1" sheetId="2" r:id="rId1"/>
  </sheets>
  <calcPr calcId="144525" iterate="1" iterateCount="100" iterateDelta="0.001"/>
</workbook>
</file>

<file path=xl/sharedStrings.xml><?xml version="1.0" encoding="utf-8"?>
<sst xmlns="http://schemas.openxmlformats.org/spreadsheetml/2006/main" count="86" uniqueCount="74">
  <si>
    <t>附件2</t>
  </si>
  <si>
    <t>2021年大通湖区财政衔接推进乡村振兴补助资金使用和贫困户受益情况统计表（单位：万元）</t>
  </si>
  <si>
    <t>单位</t>
  </si>
  <si>
    <t>项目</t>
  </si>
  <si>
    <t>项目资金</t>
  </si>
  <si>
    <t>资金去向</t>
  </si>
  <si>
    <t>已支付</t>
  </si>
  <si>
    <t>未支付</t>
  </si>
  <si>
    <t>受益户</t>
  </si>
  <si>
    <t>受益人数</t>
  </si>
  <si>
    <t>委托帮扶</t>
  </si>
  <si>
    <t>合作期（年）</t>
  </si>
  <si>
    <t>直接帮扶</t>
  </si>
  <si>
    <t>年增加经济效益</t>
  </si>
  <si>
    <t>资产管理</t>
  </si>
  <si>
    <t>基础设施工程项目</t>
  </si>
  <si>
    <t>助学补助资金/贷款贴息</t>
  </si>
  <si>
    <t>奖补合作社产业发展</t>
  </si>
  <si>
    <t>委托帮扶入股合作社股金</t>
  </si>
  <si>
    <t>合作社产业发展直接帮扶</t>
  </si>
  <si>
    <t>合作期内入股分红</t>
  </si>
  <si>
    <t>技术服务</t>
  </si>
  <si>
    <t>发放生产资料</t>
  </si>
  <si>
    <t>户数/人数</t>
  </si>
  <si>
    <t>分红金额小计</t>
  </si>
  <si>
    <t>到户金额</t>
  </si>
  <si>
    <t>年平均</t>
  </si>
  <si>
    <t>金额小计</t>
  </si>
  <si>
    <t>经营性</t>
  </si>
  <si>
    <t>公益性</t>
  </si>
  <si>
    <t>到户类</t>
  </si>
  <si>
    <t>北胜村</t>
  </si>
  <si>
    <t>强农农机灾情补助（水稻种植）</t>
  </si>
  <si>
    <t>84/166</t>
  </si>
  <si>
    <t>强农农机产业发展直接帮扶</t>
  </si>
  <si>
    <t>强农农机产业发展委托帮扶</t>
  </si>
  <si>
    <t>727/1493</t>
  </si>
  <si>
    <t>向阳村</t>
  </si>
  <si>
    <t>强农农机产业帮扶水稻种植合作</t>
  </si>
  <si>
    <t>40/86</t>
  </si>
  <si>
    <t>80/170</t>
  </si>
  <si>
    <t>大西港村</t>
  </si>
  <si>
    <t>宏硕合作社产业发展直接帮扶</t>
  </si>
  <si>
    <t>134/</t>
  </si>
  <si>
    <t>湘众合作社产业发展直接帮扶</t>
  </si>
  <si>
    <t>152/405</t>
  </si>
  <si>
    <t>王家湖村</t>
  </si>
  <si>
    <t>国清农机合作社产业直接帮扶</t>
  </si>
  <si>
    <t>59/149</t>
  </si>
  <si>
    <t>绿色吊瓜农业合作社直接帮扶</t>
  </si>
  <si>
    <t>11/30</t>
  </si>
  <si>
    <t>古龙中草药种植合作社直接帮扶</t>
  </si>
  <si>
    <t>59/167</t>
  </si>
  <si>
    <t>群龙稻虾种养合作社直接帮扶</t>
  </si>
  <si>
    <t>66/145</t>
  </si>
  <si>
    <t>南京湖村</t>
  </si>
  <si>
    <t>南京湖建才合作社产业委托帮扶</t>
  </si>
  <si>
    <t>167/425</t>
  </si>
  <si>
    <t>农乐垸村</t>
  </si>
  <si>
    <t>沟渠清淤18310米</t>
  </si>
  <si>
    <t>增福村</t>
  </si>
  <si>
    <t>沟渠清淤5450米</t>
  </si>
  <si>
    <t>民和村</t>
  </si>
  <si>
    <t>沟渠清淤7250米，清理漂浮物7200米</t>
  </si>
  <si>
    <t>湘粤农庄农业生态园道路硬化533米</t>
  </si>
  <si>
    <t>农水局</t>
  </si>
  <si>
    <t>小额贷款贴息</t>
  </si>
  <si>
    <t>春季雨露计划</t>
  </si>
  <si>
    <t>智慧灌溉（4522米）</t>
  </si>
  <si>
    <t>智慧数字大米展示平台</t>
  </si>
  <si>
    <t>智能育秧工厂</t>
  </si>
  <si>
    <t>农居办</t>
  </si>
  <si>
    <r>
      <rPr>
        <sz val="10"/>
        <color theme="1"/>
        <rFont val="宋体"/>
        <charset val="134"/>
        <scheme val="minor"/>
      </rPr>
      <t>农户厕改提质提标,埋设2m</t>
    </r>
    <r>
      <rPr>
        <vertAlign val="superscript"/>
        <sz val="10"/>
        <color theme="1"/>
        <rFont val="宋体"/>
        <charset val="134"/>
        <scheme val="minor"/>
      </rPr>
      <t>3</t>
    </r>
    <r>
      <rPr>
        <sz val="10"/>
        <color theme="1"/>
        <rFont val="宋体"/>
        <charset val="134"/>
        <scheme val="minor"/>
      </rPr>
      <t>钢化玻璃化粪池836个，污水集中处理7处。</t>
    </r>
  </si>
  <si>
    <t>合计</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</si>
</sst>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176" formatCode="0.00_ "/>
    <numFmt numFmtId="41" formatCode="_ * #,##0_ ;_ * \-#,##0_ ;_ * &quot;-&quot;_ ;_ @_ "/>
    <numFmt numFmtId="43" formatCode="_ * #,##0.00_ ;_ * \-#,##0.00_ ;_ * &quot;-&quot;??_ ;_ @_ "/>
  </numFmts>
  <fonts count="23">
    <font>
      <sz val="11"/>
      <color theme="1"/>
      <name val="宋体"/>
      <charset val="134"/>
      <scheme val="minor"/>
    </font>
    <font>
      <sz val="10"/>
      <color theme="1"/>
      <name val="宋体"/>
      <charset val="134"/>
      <scheme val="minor"/>
    </font>
    <font>
      <sz val="16"/>
      <color theme="1"/>
      <name val="宋体"/>
      <charset val="134"/>
      <scheme val="minor"/>
    </font>
    <font>
      <sz val="11"/>
      <color rgb="FF006100"/>
      <name val="宋体"/>
      <charset val="0"/>
      <scheme val="minor"/>
    </font>
    <font>
      <sz val="11"/>
      <color rgb="FF9C0006"/>
      <name val="宋体"/>
      <charset val="0"/>
      <scheme val="minor"/>
    </font>
    <font>
      <sz val="11"/>
      <color theme="1"/>
      <name val="宋体"/>
      <charset val="0"/>
      <scheme val="minor"/>
    </font>
    <font>
      <b/>
      <sz val="11"/>
      <color theme="1"/>
      <name val="宋体"/>
      <charset val="0"/>
      <scheme val="minor"/>
    </font>
    <font>
      <sz val="11"/>
      <color rgb="FF3F3F76"/>
      <name val="宋体"/>
      <charset val="0"/>
      <scheme val="minor"/>
    </font>
    <font>
      <sz val="11"/>
      <color theme="0"/>
      <name val="宋体"/>
      <charset val="0"/>
      <scheme val="minor"/>
    </font>
    <font>
      <sz val="11"/>
      <color rgb="FFFA7D00"/>
      <name val="宋体"/>
      <charset val="0"/>
      <scheme val="minor"/>
    </font>
    <font>
      <i/>
      <sz val="11"/>
      <color rgb="FF7F7F7F"/>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vertAlign val="superscript"/>
      <sz val="10"/>
      <color theme="1"/>
      <name val="宋体"/>
      <charset val="134"/>
      <scheme val="minor"/>
    </font>
  </fonts>
  <fills count="33">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bgColor indexed="64"/>
      </patternFill>
    </fill>
    <fill>
      <patternFill patternType="solid">
        <fgColor rgb="FFFFFFCC"/>
        <bgColor indexed="64"/>
      </patternFill>
    </fill>
    <fill>
      <patternFill patternType="solid">
        <fgColor theme="6"/>
        <bgColor indexed="64"/>
      </patternFill>
    </fill>
    <fill>
      <patternFill patternType="solid">
        <fgColor theme="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6" borderId="0" applyNumberFormat="0" applyBorder="0" applyAlignment="0" applyProtection="0">
      <alignment vertical="center"/>
    </xf>
    <xf numFmtId="0" fontId="7"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0" borderId="0" applyNumberFormat="0" applyBorder="0" applyAlignment="0" applyProtection="0">
      <alignment vertical="center"/>
    </xf>
    <xf numFmtId="0" fontId="4" fillId="3" borderId="0" applyNumberFormat="0" applyBorder="0" applyAlignment="0" applyProtection="0">
      <alignment vertical="center"/>
    </xf>
    <xf numFmtId="43" fontId="0" fillId="0" borderId="0" applyFont="0" applyFill="0" applyBorder="0" applyAlignment="0" applyProtection="0">
      <alignment vertical="center"/>
    </xf>
    <xf numFmtId="0" fontId="8" fillId="14"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7" borderId="8" applyNumberFormat="0" applyFont="0" applyAlignment="0" applyProtection="0">
      <alignment vertical="center"/>
    </xf>
    <xf numFmtId="0" fontId="8" fillId="13"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8" fillId="9" borderId="0" applyNumberFormat="0" applyBorder="0" applyAlignment="0" applyProtection="0">
      <alignment vertical="center"/>
    </xf>
    <xf numFmtId="0" fontId="14" fillId="0" borderId="10" applyNumberFormat="0" applyFill="0" applyAlignment="0" applyProtection="0">
      <alignment vertical="center"/>
    </xf>
    <xf numFmtId="0" fontId="8" fillId="20" borderId="0" applyNumberFormat="0" applyBorder="0" applyAlignment="0" applyProtection="0">
      <alignment vertical="center"/>
    </xf>
    <xf numFmtId="0" fontId="19" fillId="22" borderId="11" applyNumberFormat="0" applyAlignment="0" applyProtection="0">
      <alignment vertical="center"/>
    </xf>
    <xf numFmtId="0" fontId="20" fillId="22" borderId="6" applyNumberFormat="0" applyAlignment="0" applyProtection="0">
      <alignment vertical="center"/>
    </xf>
    <xf numFmtId="0" fontId="21" fillId="24" borderId="12" applyNumberFormat="0" applyAlignment="0" applyProtection="0">
      <alignment vertical="center"/>
    </xf>
    <xf numFmtId="0" fontId="5" fillId="5" borderId="0" applyNumberFormat="0" applyBorder="0" applyAlignment="0" applyProtection="0">
      <alignment vertical="center"/>
    </xf>
    <xf numFmtId="0" fontId="8" fillId="16" borderId="0" applyNumberFormat="0" applyBorder="0" applyAlignment="0" applyProtection="0">
      <alignment vertical="center"/>
    </xf>
    <xf numFmtId="0" fontId="9" fillId="0" borderId="7" applyNumberFormat="0" applyFill="0" applyAlignment="0" applyProtection="0">
      <alignment vertical="center"/>
    </xf>
    <xf numFmtId="0" fontId="6" fillId="0" borderId="5" applyNumberFormat="0" applyFill="0" applyAlignment="0" applyProtection="0">
      <alignment vertical="center"/>
    </xf>
    <xf numFmtId="0" fontId="3" fillId="2" borderId="0" applyNumberFormat="0" applyBorder="0" applyAlignment="0" applyProtection="0">
      <alignment vertical="center"/>
    </xf>
    <xf numFmtId="0" fontId="12" fillId="15" borderId="0" applyNumberFormat="0" applyBorder="0" applyAlignment="0" applyProtection="0">
      <alignment vertical="center"/>
    </xf>
    <xf numFmtId="0" fontId="5" fillId="12" borderId="0" applyNumberFormat="0" applyBorder="0" applyAlignment="0" applyProtection="0">
      <alignment vertical="center"/>
    </xf>
    <xf numFmtId="0" fontId="8" fillId="23" borderId="0" applyNumberFormat="0" applyBorder="0" applyAlignment="0" applyProtection="0">
      <alignment vertical="center"/>
    </xf>
    <xf numFmtId="0" fontId="5" fillId="4" borderId="0" applyNumberFormat="0" applyBorder="0" applyAlignment="0" applyProtection="0">
      <alignment vertical="center"/>
    </xf>
    <xf numFmtId="0" fontId="5" fillId="21" borderId="0" applyNumberFormat="0" applyBorder="0" applyAlignment="0" applyProtection="0">
      <alignment vertical="center"/>
    </xf>
    <xf numFmtId="0" fontId="5" fillId="27" borderId="0" applyNumberFormat="0" applyBorder="0" applyAlignment="0" applyProtection="0">
      <alignment vertical="center"/>
    </xf>
    <xf numFmtId="0" fontId="5" fillId="26" borderId="0" applyNumberFormat="0" applyBorder="0" applyAlignment="0" applyProtection="0">
      <alignment vertical="center"/>
    </xf>
    <xf numFmtId="0" fontId="8" fillId="18" borderId="0" applyNumberFormat="0" applyBorder="0" applyAlignment="0" applyProtection="0">
      <alignment vertical="center"/>
    </xf>
    <xf numFmtId="0" fontId="8" fillId="30" borderId="0" applyNumberFormat="0" applyBorder="0" applyAlignment="0" applyProtection="0">
      <alignment vertical="center"/>
    </xf>
    <xf numFmtId="0" fontId="5" fillId="32" borderId="0" applyNumberFormat="0" applyBorder="0" applyAlignment="0" applyProtection="0">
      <alignment vertical="center"/>
    </xf>
    <xf numFmtId="0" fontId="5" fillId="25" borderId="0" applyNumberFormat="0" applyBorder="0" applyAlignment="0" applyProtection="0">
      <alignment vertical="center"/>
    </xf>
    <xf numFmtId="0" fontId="8" fillId="8" borderId="0" applyNumberFormat="0" applyBorder="0" applyAlignment="0" applyProtection="0">
      <alignment vertical="center"/>
    </xf>
    <xf numFmtId="0" fontId="5" fillId="11" borderId="0" applyNumberFormat="0" applyBorder="0" applyAlignment="0" applyProtection="0">
      <alignment vertical="center"/>
    </xf>
    <xf numFmtId="0" fontId="8" fillId="31" borderId="0" applyNumberFormat="0" applyBorder="0" applyAlignment="0" applyProtection="0">
      <alignment vertical="center"/>
    </xf>
    <xf numFmtId="0" fontId="8" fillId="19" borderId="0" applyNumberFormat="0" applyBorder="0" applyAlignment="0" applyProtection="0">
      <alignment vertical="center"/>
    </xf>
    <xf numFmtId="0" fontId="5" fillId="29" borderId="0" applyNumberFormat="0" applyBorder="0" applyAlignment="0" applyProtection="0">
      <alignment vertical="center"/>
    </xf>
    <xf numFmtId="0" fontId="8" fillId="28"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vertical="center" wrapText="1"/>
    </xf>
    <xf numFmtId="0" fontId="0" fillId="0" borderId="1" xfId="0" applyBorder="1">
      <alignment vertical="center"/>
    </xf>
    <xf numFmtId="176"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7"/>
  <sheetViews>
    <sheetView tabSelected="1" workbookViewId="0">
      <selection activeCell="L6" sqref="L6"/>
    </sheetView>
  </sheetViews>
  <sheetFormatPr defaultColWidth="9" defaultRowHeight="13.5"/>
  <cols>
    <col min="1" max="1" width="7.875" customWidth="1"/>
    <col min="2" max="2" width="23.5" customWidth="1"/>
    <col min="3" max="3" width="5.625" customWidth="1"/>
    <col min="4" max="6" width="5.5" customWidth="1"/>
    <col min="7" max="7" width="6.875" customWidth="1"/>
    <col min="8" max="8" width="5.625" customWidth="1"/>
    <col min="9" max="9" width="7.25" customWidth="1"/>
    <col min="10" max="10" width="6" customWidth="1"/>
    <col min="11" max="11" width="5.75" customWidth="1"/>
    <col min="12" max="12" width="5.5" customWidth="1"/>
    <col min="13" max="13" width="7.875" customWidth="1"/>
    <col min="14" max="14" width="7.125" customWidth="1"/>
    <col min="15" max="15" width="6.375" customWidth="1"/>
    <col min="16" max="16" width="8.25" customWidth="1"/>
    <col min="17" max="17" width="6" customWidth="1"/>
    <col min="18" max="18" width="8.25" customWidth="1"/>
    <col min="19" max="19" width="8" customWidth="1"/>
    <col min="20" max="21" width="7.625" customWidth="1"/>
    <col min="22" max="22" width="8.875" customWidth="1"/>
    <col min="23" max="23" width="5.25" customWidth="1"/>
    <col min="24" max="24" width="6.25" customWidth="1"/>
    <col min="25" max="25" width="6.375" customWidth="1"/>
    <col min="26" max="26" width="6.875" customWidth="1"/>
  </cols>
  <sheetData>
    <row r="1" ht="21" customHeight="1" spans="1:2">
      <c r="A1" s="1" t="s">
        <v>0</v>
      </c>
      <c r="B1" s="1"/>
    </row>
    <row r="2" ht="40" customHeight="1" spans="1:26">
      <c r="A2" s="2" t="s">
        <v>1</v>
      </c>
      <c r="B2" s="2"/>
      <c r="C2" s="2"/>
      <c r="D2" s="2"/>
      <c r="E2" s="2"/>
      <c r="F2" s="2"/>
      <c r="G2" s="2"/>
      <c r="H2" s="2"/>
      <c r="I2" s="2"/>
      <c r="J2" s="2"/>
      <c r="K2" s="2"/>
      <c r="L2" s="2"/>
      <c r="M2" s="2"/>
      <c r="N2" s="2"/>
      <c r="O2" s="2"/>
      <c r="P2" s="2"/>
      <c r="Q2" s="2"/>
      <c r="R2" s="2"/>
      <c r="S2" s="2"/>
      <c r="T2" s="2"/>
      <c r="U2" s="2"/>
      <c r="V2" s="2"/>
      <c r="W2" s="2"/>
      <c r="X2" s="2"/>
      <c r="Y2" s="2"/>
      <c r="Z2" s="2"/>
    </row>
    <row r="3" ht="21" customHeight="1" spans="1:26">
      <c r="A3" s="3" t="s">
        <v>2</v>
      </c>
      <c r="B3" s="3" t="s">
        <v>3</v>
      </c>
      <c r="C3" s="4" t="s">
        <v>4</v>
      </c>
      <c r="D3" s="3" t="s">
        <v>5</v>
      </c>
      <c r="E3" s="3"/>
      <c r="F3" s="3"/>
      <c r="G3" s="3"/>
      <c r="H3" s="3"/>
      <c r="I3" s="3" t="s">
        <v>6</v>
      </c>
      <c r="J3" s="3" t="s">
        <v>7</v>
      </c>
      <c r="K3" s="3" t="s">
        <v>8</v>
      </c>
      <c r="L3" s="4" t="s">
        <v>9</v>
      </c>
      <c r="M3" s="3" t="s">
        <v>10</v>
      </c>
      <c r="N3" s="3"/>
      <c r="O3" s="3"/>
      <c r="P3" s="3"/>
      <c r="Q3" s="4" t="s">
        <v>11</v>
      </c>
      <c r="R3" s="3" t="s">
        <v>12</v>
      </c>
      <c r="S3" s="3"/>
      <c r="T3" s="3"/>
      <c r="U3" s="3"/>
      <c r="V3" s="3"/>
      <c r="W3" s="4" t="s">
        <v>13</v>
      </c>
      <c r="X3" s="3" t="s">
        <v>14</v>
      </c>
      <c r="Y3" s="3"/>
      <c r="Z3" s="3"/>
    </row>
    <row r="4" ht="25" customHeight="1" spans="1:26">
      <c r="A4" s="3"/>
      <c r="B4" s="3"/>
      <c r="C4" s="4"/>
      <c r="D4" s="5" t="s">
        <v>15</v>
      </c>
      <c r="E4" s="4" t="s">
        <v>16</v>
      </c>
      <c r="F4" s="5" t="s">
        <v>17</v>
      </c>
      <c r="G4" s="5" t="s">
        <v>18</v>
      </c>
      <c r="H4" s="5" t="s">
        <v>19</v>
      </c>
      <c r="I4" s="3"/>
      <c r="J4" s="3"/>
      <c r="K4" s="3"/>
      <c r="L4" s="4"/>
      <c r="M4" s="3" t="s">
        <v>20</v>
      </c>
      <c r="N4" s="3"/>
      <c r="O4" s="3"/>
      <c r="P4" s="3"/>
      <c r="Q4" s="4"/>
      <c r="R4" s="3" t="s">
        <v>21</v>
      </c>
      <c r="S4" s="3"/>
      <c r="T4" s="3"/>
      <c r="U4" s="3" t="s">
        <v>22</v>
      </c>
      <c r="V4" s="3"/>
      <c r="W4" s="4"/>
      <c r="X4" s="3"/>
      <c r="Y4" s="3"/>
      <c r="Z4" s="3"/>
    </row>
    <row r="5" ht="39" customHeight="1" spans="1:26">
      <c r="A5" s="3"/>
      <c r="B5" s="3"/>
      <c r="C5" s="4"/>
      <c r="D5" s="5"/>
      <c r="E5" s="4"/>
      <c r="F5" s="5"/>
      <c r="G5" s="5"/>
      <c r="H5" s="5"/>
      <c r="I5" s="3"/>
      <c r="J5" s="3"/>
      <c r="K5" s="3"/>
      <c r="L5" s="4"/>
      <c r="M5" s="4" t="s">
        <v>23</v>
      </c>
      <c r="N5" s="4" t="s">
        <v>24</v>
      </c>
      <c r="O5" s="4" t="s">
        <v>25</v>
      </c>
      <c r="P5" s="4" t="s">
        <v>26</v>
      </c>
      <c r="Q5" s="4"/>
      <c r="R5" s="4" t="s">
        <v>23</v>
      </c>
      <c r="S5" s="4" t="s">
        <v>27</v>
      </c>
      <c r="T5" s="4" t="s">
        <v>25</v>
      </c>
      <c r="U5" s="4" t="s">
        <v>27</v>
      </c>
      <c r="V5" s="4" t="s">
        <v>25</v>
      </c>
      <c r="W5" s="4"/>
      <c r="X5" s="3" t="s">
        <v>28</v>
      </c>
      <c r="Y5" s="3" t="s">
        <v>29</v>
      </c>
      <c r="Z5" s="3" t="s">
        <v>30</v>
      </c>
    </row>
    <row r="6" ht="20" customHeight="1" spans="1:26">
      <c r="A6" s="6" t="s">
        <v>31</v>
      </c>
      <c r="B6" s="6" t="s">
        <v>32</v>
      </c>
      <c r="C6" s="3">
        <v>2</v>
      </c>
      <c r="D6" s="6"/>
      <c r="E6" s="6"/>
      <c r="F6" s="6"/>
      <c r="G6" s="6"/>
      <c r="H6" s="3">
        <v>2</v>
      </c>
      <c r="I6" s="12">
        <f t="shared" ref="I6:I11" si="0">SUM(D6:H6)</f>
        <v>2</v>
      </c>
      <c r="J6" s="3">
        <v>0</v>
      </c>
      <c r="K6" s="3">
        <v>84</v>
      </c>
      <c r="L6" s="3">
        <v>166</v>
      </c>
      <c r="M6" s="3"/>
      <c r="N6" s="3"/>
      <c r="O6" s="3"/>
      <c r="P6" s="3"/>
      <c r="Q6" s="3">
        <v>1</v>
      </c>
      <c r="R6" s="3" t="s">
        <v>33</v>
      </c>
      <c r="S6" s="3"/>
      <c r="T6" s="3"/>
      <c r="U6" s="3">
        <v>2</v>
      </c>
      <c r="V6" s="3">
        <v>0.02381</v>
      </c>
      <c r="W6" s="3">
        <v>0.8</v>
      </c>
      <c r="X6" s="3"/>
      <c r="Y6" s="3"/>
      <c r="Z6" s="3">
        <v>1</v>
      </c>
    </row>
    <row r="7" ht="20" customHeight="1" spans="1:26">
      <c r="A7" s="6" t="s">
        <v>31</v>
      </c>
      <c r="B7" s="6" t="s">
        <v>34</v>
      </c>
      <c r="C7" s="3">
        <v>3.5</v>
      </c>
      <c r="D7" s="6"/>
      <c r="E7" s="6"/>
      <c r="F7" s="6"/>
      <c r="G7" s="6"/>
      <c r="H7" s="3">
        <v>3.5</v>
      </c>
      <c r="I7" s="12">
        <f t="shared" si="0"/>
        <v>3.5</v>
      </c>
      <c r="J7" s="3">
        <v>0</v>
      </c>
      <c r="K7" s="3">
        <v>70</v>
      </c>
      <c r="L7" s="3">
        <v>140</v>
      </c>
      <c r="M7" s="3"/>
      <c r="N7" s="3"/>
      <c r="O7" s="3"/>
      <c r="P7" s="3"/>
      <c r="Q7" s="3">
        <v>1</v>
      </c>
      <c r="R7" s="3"/>
      <c r="S7" s="3">
        <v>0.7</v>
      </c>
      <c r="T7" s="3">
        <v>0.01</v>
      </c>
      <c r="U7" s="3">
        <v>2.8</v>
      </c>
      <c r="V7" s="3">
        <v>0.04</v>
      </c>
      <c r="W7" s="3">
        <v>2.68</v>
      </c>
      <c r="X7" s="3"/>
      <c r="Y7" s="3"/>
      <c r="Z7" s="3">
        <v>1</v>
      </c>
    </row>
    <row r="8" ht="20" customHeight="1" spans="1:26">
      <c r="A8" s="6" t="s">
        <v>31</v>
      </c>
      <c r="B8" s="6" t="s">
        <v>35</v>
      </c>
      <c r="C8" s="3">
        <v>55</v>
      </c>
      <c r="D8" s="6"/>
      <c r="E8" s="6"/>
      <c r="F8" s="6">
        <v>13.75</v>
      </c>
      <c r="G8" s="6">
        <v>41.25</v>
      </c>
      <c r="H8" s="3"/>
      <c r="I8" s="12">
        <f t="shared" si="0"/>
        <v>55</v>
      </c>
      <c r="J8" s="3">
        <v>0</v>
      </c>
      <c r="K8" s="3">
        <v>727</v>
      </c>
      <c r="L8" s="3">
        <v>1493</v>
      </c>
      <c r="M8" s="3" t="s">
        <v>36</v>
      </c>
      <c r="N8" s="3">
        <v>16.5</v>
      </c>
      <c r="O8" s="3">
        <v>0.0227</v>
      </c>
      <c r="P8" s="3">
        <v>0.00455</v>
      </c>
      <c r="Q8" s="3">
        <v>5</v>
      </c>
      <c r="R8" s="3"/>
      <c r="S8" s="3"/>
      <c r="T8" s="3"/>
      <c r="U8" s="3"/>
      <c r="V8" s="3"/>
      <c r="W8" s="3">
        <v>4.4</v>
      </c>
      <c r="X8" s="3">
        <v>1</v>
      </c>
      <c r="Y8" s="3"/>
      <c r="Z8" s="3"/>
    </row>
    <row r="9" ht="20" customHeight="1" spans="1:26">
      <c r="A9" s="6" t="s">
        <v>37</v>
      </c>
      <c r="B9" s="6" t="s">
        <v>38</v>
      </c>
      <c r="C9" s="3">
        <v>10</v>
      </c>
      <c r="D9" s="6"/>
      <c r="E9" s="6"/>
      <c r="F9" s="6"/>
      <c r="G9" s="6">
        <v>6</v>
      </c>
      <c r="H9" s="3">
        <v>4</v>
      </c>
      <c r="I9" s="12">
        <f t="shared" si="0"/>
        <v>10</v>
      </c>
      <c r="J9" s="3">
        <v>0</v>
      </c>
      <c r="K9" s="3">
        <v>120</v>
      </c>
      <c r="L9" s="3">
        <v>256</v>
      </c>
      <c r="M9" s="3" t="s">
        <v>39</v>
      </c>
      <c r="N9" s="3">
        <v>2.4</v>
      </c>
      <c r="O9" s="3">
        <v>0.06</v>
      </c>
      <c r="P9" s="3">
        <v>0.012</v>
      </c>
      <c r="Q9" s="3">
        <v>5</v>
      </c>
      <c r="R9" s="3" t="s">
        <v>40</v>
      </c>
      <c r="S9" s="3">
        <v>0.8</v>
      </c>
      <c r="T9" s="3">
        <v>0.01</v>
      </c>
      <c r="U9" s="3">
        <v>3.2</v>
      </c>
      <c r="V9" s="3">
        <v>0.04</v>
      </c>
      <c r="W9" s="3">
        <v>5</v>
      </c>
      <c r="X9" s="3">
        <v>1</v>
      </c>
      <c r="Y9" s="3"/>
      <c r="Z9" s="3">
        <v>1</v>
      </c>
    </row>
    <row r="10" ht="20" customHeight="1" spans="1:26">
      <c r="A10" s="6" t="s">
        <v>41</v>
      </c>
      <c r="B10" s="6" t="s">
        <v>42</v>
      </c>
      <c r="C10" s="3">
        <v>8.95</v>
      </c>
      <c r="D10" s="6"/>
      <c r="E10" s="6"/>
      <c r="F10" s="6"/>
      <c r="G10" s="6"/>
      <c r="H10" s="3">
        <v>8.95</v>
      </c>
      <c r="I10" s="12">
        <f t="shared" si="0"/>
        <v>8.95</v>
      </c>
      <c r="J10" s="3">
        <v>0</v>
      </c>
      <c r="K10" s="3">
        <v>134</v>
      </c>
      <c r="L10" s="3"/>
      <c r="M10" s="3"/>
      <c r="N10" s="3"/>
      <c r="O10" s="3"/>
      <c r="P10" s="3"/>
      <c r="Q10" s="3">
        <v>1</v>
      </c>
      <c r="R10" s="3" t="s">
        <v>43</v>
      </c>
      <c r="S10" s="3">
        <v>1.312</v>
      </c>
      <c r="T10" s="3">
        <v>0.0098</v>
      </c>
      <c r="U10" s="3">
        <v>7.638</v>
      </c>
      <c r="V10" s="3">
        <v>0.057</v>
      </c>
      <c r="W10" s="3">
        <v>30</v>
      </c>
      <c r="X10" s="3"/>
      <c r="Y10" s="3"/>
      <c r="Z10" s="3">
        <v>1</v>
      </c>
    </row>
    <row r="11" ht="20" customHeight="1" spans="1:26">
      <c r="A11" s="6" t="s">
        <v>41</v>
      </c>
      <c r="B11" s="6" t="s">
        <v>44</v>
      </c>
      <c r="C11" s="3">
        <v>7.6</v>
      </c>
      <c r="D11" s="6"/>
      <c r="E11" s="6"/>
      <c r="F11" s="6"/>
      <c r="G11" s="6"/>
      <c r="H11" s="3">
        <v>7.6</v>
      </c>
      <c r="I11" s="12">
        <f t="shared" si="0"/>
        <v>7.6</v>
      </c>
      <c r="J11" s="3">
        <v>0</v>
      </c>
      <c r="K11" s="3">
        <v>152</v>
      </c>
      <c r="L11" s="3">
        <v>405</v>
      </c>
      <c r="M11" s="3"/>
      <c r="N11" s="3"/>
      <c r="O11" s="3"/>
      <c r="P11" s="3"/>
      <c r="Q11" s="3">
        <v>1</v>
      </c>
      <c r="R11" s="3" t="s">
        <v>45</v>
      </c>
      <c r="S11" s="3">
        <v>1.216</v>
      </c>
      <c r="T11" s="3">
        <v>0.008</v>
      </c>
      <c r="U11" s="3">
        <v>6.384</v>
      </c>
      <c r="V11" s="3">
        <v>0.042</v>
      </c>
      <c r="W11" s="3">
        <v>16.2</v>
      </c>
      <c r="X11" s="3"/>
      <c r="Y11" s="3"/>
      <c r="Z11" s="3">
        <v>1</v>
      </c>
    </row>
    <row r="12" ht="20" customHeight="1" spans="1:26">
      <c r="A12" s="3" t="s">
        <v>46</v>
      </c>
      <c r="B12" s="6" t="s">
        <v>47</v>
      </c>
      <c r="C12" s="3">
        <v>9.75</v>
      </c>
      <c r="D12" s="3"/>
      <c r="E12" s="7"/>
      <c r="F12" s="3"/>
      <c r="G12" s="3"/>
      <c r="H12" s="3">
        <v>2.95</v>
      </c>
      <c r="I12" s="3">
        <v>9.75</v>
      </c>
      <c r="J12" s="3">
        <v>0</v>
      </c>
      <c r="K12" s="3">
        <v>59</v>
      </c>
      <c r="L12" s="3">
        <v>149</v>
      </c>
      <c r="M12" s="3"/>
      <c r="N12" s="3"/>
      <c r="O12" s="3"/>
      <c r="P12" s="3"/>
      <c r="Q12" s="3">
        <v>1</v>
      </c>
      <c r="R12" s="3" t="s">
        <v>48</v>
      </c>
      <c r="S12" s="3">
        <v>0.59</v>
      </c>
      <c r="T12" s="3">
        <v>0.01</v>
      </c>
      <c r="U12" s="3">
        <v>2.36</v>
      </c>
      <c r="V12" s="3">
        <v>0.04</v>
      </c>
      <c r="W12" s="3">
        <v>5.96</v>
      </c>
      <c r="X12" s="3"/>
      <c r="Y12" s="3"/>
      <c r="Z12" s="3">
        <v>1</v>
      </c>
    </row>
    <row r="13" ht="20" customHeight="1" spans="1:26">
      <c r="A13" s="3"/>
      <c r="B13" s="6" t="s">
        <v>49</v>
      </c>
      <c r="C13" s="3"/>
      <c r="D13" s="3"/>
      <c r="E13" s="8"/>
      <c r="F13" s="3"/>
      <c r="G13" s="3"/>
      <c r="H13" s="3">
        <v>0.55</v>
      </c>
      <c r="I13" s="3"/>
      <c r="J13" s="3">
        <v>0</v>
      </c>
      <c r="K13" s="3">
        <v>11</v>
      </c>
      <c r="L13" s="3">
        <v>30</v>
      </c>
      <c r="M13" s="3"/>
      <c r="N13" s="3"/>
      <c r="O13" s="3"/>
      <c r="P13" s="3"/>
      <c r="Q13" s="3">
        <v>1</v>
      </c>
      <c r="R13" s="13" t="s">
        <v>50</v>
      </c>
      <c r="S13" s="3">
        <v>0.11</v>
      </c>
      <c r="T13" s="3">
        <v>0.01</v>
      </c>
      <c r="U13" s="3">
        <v>0.44</v>
      </c>
      <c r="V13" s="3">
        <v>0.04</v>
      </c>
      <c r="W13" s="3">
        <v>1.2</v>
      </c>
      <c r="X13" s="3"/>
      <c r="Y13" s="3"/>
      <c r="Z13" s="3">
        <v>1</v>
      </c>
    </row>
    <row r="14" ht="20" customHeight="1" spans="1:26">
      <c r="A14" s="3"/>
      <c r="B14" s="6" t="s">
        <v>51</v>
      </c>
      <c r="C14" s="3"/>
      <c r="D14" s="3"/>
      <c r="E14" s="8"/>
      <c r="F14" s="3"/>
      <c r="G14" s="3"/>
      <c r="H14" s="3">
        <v>2.95</v>
      </c>
      <c r="I14" s="3"/>
      <c r="J14" s="3">
        <v>0</v>
      </c>
      <c r="K14" s="3">
        <v>59</v>
      </c>
      <c r="L14" s="3">
        <v>167</v>
      </c>
      <c r="M14" s="3"/>
      <c r="N14" s="3"/>
      <c r="O14" s="3"/>
      <c r="P14" s="3"/>
      <c r="Q14" s="3">
        <v>1</v>
      </c>
      <c r="R14" s="3" t="s">
        <v>52</v>
      </c>
      <c r="S14" s="3">
        <v>0.59</v>
      </c>
      <c r="T14" s="3">
        <v>0.01</v>
      </c>
      <c r="U14" s="3">
        <v>2.36</v>
      </c>
      <c r="V14" s="3">
        <v>0.04</v>
      </c>
      <c r="W14" s="3">
        <v>16.2</v>
      </c>
      <c r="X14" s="3"/>
      <c r="Y14" s="3"/>
      <c r="Z14" s="3">
        <v>1</v>
      </c>
    </row>
    <row r="15" ht="20" customHeight="1" spans="1:26">
      <c r="A15" s="3"/>
      <c r="B15" s="6" t="s">
        <v>53</v>
      </c>
      <c r="C15" s="3"/>
      <c r="D15" s="3"/>
      <c r="E15" s="9"/>
      <c r="F15" s="3"/>
      <c r="G15" s="3"/>
      <c r="H15" s="3">
        <v>3.3</v>
      </c>
      <c r="I15" s="3"/>
      <c r="J15" s="3">
        <v>0</v>
      </c>
      <c r="K15" s="3">
        <v>66</v>
      </c>
      <c r="L15" s="3">
        <v>145</v>
      </c>
      <c r="M15" s="3"/>
      <c r="N15" s="3"/>
      <c r="O15" s="3"/>
      <c r="P15" s="3"/>
      <c r="Q15" s="3">
        <v>1</v>
      </c>
      <c r="R15" s="3" t="s">
        <v>54</v>
      </c>
      <c r="S15" s="3">
        <v>0.66</v>
      </c>
      <c r="T15" s="3">
        <v>0.01</v>
      </c>
      <c r="U15" s="3">
        <v>2.64</v>
      </c>
      <c r="V15" s="3">
        <v>0.04</v>
      </c>
      <c r="W15" s="3">
        <v>5.8</v>
      </c>
      <c r="X15" s="3"/>
      <c r="Y15" s="3"/>
      <c r="Z15" s="3">
        <v>1</v>
      </c>
    </row>
    <row r="16" ht="30" customHeight="1" spans="1:26">
      <c r="A16" s="3" t="s">
        <v>55</v>
      </c>
      <c r="B16" s="10" t="s">
        <v>56</v>
      </c>
      <c r="C16" s="3">
        <v>55</v>
      </c>
      <c r="D16" s="3"/>
      <c r="E16" s="3"/>
      <c r="F16" s="3">
        <v>5</v>
      </c>
      <c r="G16" s="3">
        <v>50</v>
      </c>
      <c r="H16" s="6"/>
      <c r="I16" s="3">
        <f>SUM(D16:H16)</f>
        <v>55</v>
      </c>
      <c r="J16" s="3">
        <v>0</v>
      </c>
      <c r="K16" s="3">
        <v>167</v>
      </c>
      <c r="L16" s="3">
        <v>425</v>
      </c>
      <c r="M16" s="3" t="s">
        <v>57</v>
      </c>
      <c r="N16" s="3">
        <v>1</v>
      </c>
      <c r="O16" s="3">
        <v>0.06</v>
      </c>
      <c r="P16" s="3">
        <v>0.003</v>
      </c>
      <c r="Q16" s="3">
        <v>2</v>
      </c>
      <c r="R16" s="3"/>
      <c r="S16" s="3"/>
      <c r="T16" s="3"/>
      <c r="U16" s="3"/>
      <c r="V16" s="3"/>
      <c r="W16" s="3">
        <v>1.25</v>
      </c>
      <c r="X16" s="3">
        <v>1</v>
      </c>
      <c r="Y16" s="3"/>
      <c r="Z16" s="3"/>
    </row>
    <row r="17" ht="20" customHeight="1" spans="1:26">
      <c r="A17" s="6" t="s">
        <v>58</v>
      </c>
      <c r="B17" s="6" t="s">
        <v>59</v>
      </c>
      <c r="C17" s="3">
        <v>24.9</v>
      </c>
      <c r="D17" s="3">
        <v>24.9</v>
      </c>
      <c r="E17" s="6"/>
      <c r="F17" s="6"/>
      <c r="G17" s="6"/>
      <c r="H17" s="6"/>
      <c r="I17" s="3">
        <f>SUM(D17:H17)</f>
        <v>24.9</v>
      </c>
      <c r="J17" s="3">
        <v>0</v>
      </c>
      <c r="K17" s="3">
        <v>70</v>
      </c>
      <c r="L17" s="3"/>
      <c r="M17" s="3"/>
      <c r="N17" s="3"/>
      <c r="O17" s="3"/>
      <c r="P17" s="3"/>
      <c r="Q17" s="3"/>
      <c r="R17" s="3"/>
      <c r="S17" s="3"/>
      <c r="T17" s="3"/>
      <c r="U17" s="3"/>
      <c r="V17" s="3"/>
      <c r="W17" s="3">
        <v>2.84</v>
      </c>
      <c r="X17" s="3"/>
      <c r="Y17" s="3">
        <v>1</v>
      </c>
      <c r="Z17" s="3"/>
    </row>
    <row r="18" ht="20" customHeight="1" spans="1:26">
      <c r="A18" s="6" t="s">
        <v>60</v>
      </c>
      <c r="B18" s="6" t="s">
        <v>61</v>
      </c>
      <c r="C18" s="3">
        <v>29</v>
      </c>
      <c r="D18" s="3">
        <v>29</v>
      </c>
      <c r="E18" s="6"/>
      <c r="F18" s="6"/>
      <c r="G18" s="6"/>
      <c r="H18" s="6"/>
      <c r="I18" s="3">
        <f>SUM(D18:H18)</f>
        <v>29</v>
      </c>
      <c r="J18" s="3">
        <v>0</v>
      </c>
      <c r="K18" s="3">
        <v>225</v>
      </c>
      <c r="L18" s="3">
        <v>530</v>
      </c>
      <c r="M18" s="3"/>
      <c r="N18" s="3"/>
      <c r="O18" s="3"/>
      <c r="P18" s="3"/>
      <c r="Q18" s="3"/>
      <c r="R18" s="3"/>
      <c r="S18" s="3"/>
      <c r="T18" s="3"/>
      <c r="U18" s="3"/>
      <c r="V18" s="3"/>
      <c r="W18" s="3">
        <v>22.5</v>
      </c>
      <c r="X18" s="3"/>
      <c r="Y18" s="3">
        <v>1</v>
      </c>
      <c r="Z18" s="3"/>
    </row>
    <row r="19" ht="35" customHeight="1" spans="1:26">
      <c r="A19" s="6" t="s">
        <v>62</v>
      </c>
      <c r="B19" s="10" t="s">
        <v>63</v>
      </c>
      <c r="C19" s="3">
        <v>47</v>
      </c>
      <c r="D19" s="3">
        <v>47</v>
      </c>
      <c r="E19" s="6"/>
      <c r="F19" s="6"/>
      <c r="G19" s="6"/>
      <c r="H19" s="6"/>
      <c r="I19" s="3">
        <f>SUM(D19:H19)</f>
        <v>47</v>
      </c>
      <c r="J19" s="3">
        <v>0</v>
      </c>
      <c r="K19" s="3">
        <v>152</v>
      </c>
      <c r="L19" s="3">
        <v>405</v>
      </c>
      <c r="M19" s="3"/>
      <c r="N19" s="3"/>
      <c r="O19" s="3"/>
      <c r="P19" s="3"/>
      <c r="Q19" s="3"/>
      <c r="R19" s="3"/>
      <c r="S19" s="3"/>
      <c r="T19" s="3"/>
      <c r="U19" s="3"/>
      <c r="V19" s="3"/>
      <c r="W19" s="3">
        <v>87</v>
      </c>
      <c r="X19" s="3"/>
      <c r="Y19" s="3">
        <v>1</v>
      </c>
      <c r="Z19" s="3"/>
    </row>
    <row r="20" ht="35" customHeight="1" spans="1:26">
      <c r="A20" s="6" t="s">
        <v>37</v>
      </c>
      <c r="B20" s="10" t="s">
        <v>64</v>
      </c>
      <c r="C20" s="3">
        <v>30</v>
      </c>
      <c r="D20" s="3">
        <v>30</v>
      </c>
      <c r="E20" s="6"/>
      <c r="F20" s="6"/>
      <c r="G20" s="6"/>
      <c r="H20" s="6"/>
      <c r="I20" s="3">
        <f>SUM(D20:H20)</f>
        <v>30</v>
      </c>
      <c r="J20" s="3">
        <v>0</v>
      </c>
      <c r="K20" s="3">
        <v>10</v>
      </c>
      <c r="L20" s="3">
        <v>23</v>
      </c>
      <c r="M20" s="3"/>
      <c r="N20" s="3"/>
      <c r="O20" s="3"/>
      <c r="P20" s="3"/>
      <c r="Q20" s="3"/>
      <c r="R20" s="3"/>
      <c r="S20" s="3"/>
      <c r="T20" s="3"/>
      <c r="U20" s="3"/>
      <c r="V20" s="3"/>
      <c r="W20" s="3"/>
      <c r="X20" s="3"/>
      <c r="Y20" s="3">
        <v>1</v>
      </c>
      <c r="Z20" s="3"/>
    </row>
    <row r="21" ht="20" customHeight="1" spans="1:26">
      <c r="A21" s="6" t="s">
        <v>65</v>
      </c>
      <c r="B21" s="6" t="s">
        <v>66</v>
      </c>
      <c r="C21" s="3">
        <v>16</v>
      </c>
      <c r="D21" s="11"/>
      <c r="E21" s="3">
        <v>16</v>
      </c>
      <c r="F21" s="6"/>
      <c r="G21" s="6"/>
      <c r="H21" s="6"/>
      <c r="I21" s="3">
        <v>16</v>
      </c>
      <c r="J21" s="3">
        <f>SUM(C21-E21)</f>
        <v>0</v>
      </c>
      <c r="K21" s="3">
        <v>257</v>
      </c>
      <c r="L21" s="3"/>
      <c r="M21" s="3"/>
      <c r="N21" s="3"/>
      <c r="O21" s="3"/>
      <c r="P21" s="3"/>
      <c r="Q21" s="3"/>
      <c r="R21" s="3"/>
      <c r="S21" s="3"/>
      <c r="T21" s="3"/>
      <c r="U21" s="3"/>
      <c r="V21" s="3"/>
      <c r="W21" s="3"/>
      <c r="X21" s="3"/>
      <c r="Y21" s="3"/>
      <c r="Z21" s="3">
        <v>1</v>
      </c>
    </row>
    <row r="22" ht="20" customHeight="1" spans="1:26">
      <c r="A22" s="6" t="s">
        <v>65</v>
      </c>
      <c r="B22" s="6" t="s">
        <v>67</v>
      </c>
      <c r="C22" s="3">
        <v>25.2</v>
      </c>
      <c r="D22" s="11"/>
      <c r="E22" s="3">
        <v>25.2</v>
      </c>
      <c r="F22" s="6"/>
      <c r="G22" s="6"/>
      <c r="H22" s="6"/>
      <c r="I22" s="3">
        <v>25.2</v>
      </c>
      <c r="J22" s="3">
        <f>SUM(C22-E22)</f>
        <v>0</v>
      </c>
      <c r="K22" s="3">
        <v>168</v>
      </c>
      <c r="L22" s="3">
        <v>168</v>
      </c>
      <c r="M22" s="3"/>
      <c r="N22" s="3"/>
      <c r="O22" s="3"/>
      <c r="P22" s="3"/>
      <c r="Q22" s="3"/>
      <c r="R22" s="3"/>
      <c r="S22" s="3"/>
      <c r="T22" s="3"/>
      <c r="U22" s="3"/>
      <c r="V22" s="3"/>
      <c r="W22" s="3"/>
      <c r="X22" s="3"/>
      <c r="Y22" s="3"/>
      <c r="Z22" s="3">
        <v>1</v>
      </c>
    </row>
    <row r="23" ht="20" customHeight="1" spans="1:26">
      <c r="A23" s="6" t="s">
        <v>65</v>
      </c>
      <c r="B23" s="6" t="s">
        <v>68</v>
      </c>
      <c r="C23" s="3">
        <v>159</v>
      </c>
      <c r="D23" s="3">
        <v>159</v>
      </c>
      <c r="E23" s="6"/>
      <c r="F23" s="6"/>
      <c r="G23" s="6"/>
      <c r="H23" s="6"/>
      <c r="I23" s="3">
        <v>159</v>
      </c>
      <c r="J23" s="3"/>
      <c r="K23" s="3"/>
      <c r="L23" s="3"/>
      <c r="M23" s="3"/>
      <c r="N23" s="3"/>
      <c r="O23" s="3"/>
      <c r="P23" s="3"/>
      <c r="Q23" s="3"/>
      <c r="R23" s="3"/>
      <c r="S23" s="3"/>
      <c r="T23" s="3"/>
      <c r="U23" s="3"/>
      <c r="V23" s="3"/>
      <c r="W23" s="3"/>
      <c r="X23" s="3">
        <v>1</v>
      </c>
      <c r="Y23" s="3"/>
      <c r="Z23" s="3"/>
    </row>
    <row r="24" ht="20" customHeight="1" spans="1:26">
      <c r="A24" s="6" t="s">
        <v>65</v>
      </c>
      <c r="B24" s="6" t="s">
        <v>69</v>
      </c>
      <c r="C24" s="3">
        <v>103</v>
      </c>
      <c r="D24" s="3">
        <v>103</v>
      </c>
      <c r="E24" s="6"/>
      <c r="F24" s="6"/>
      <c r="G24" s="6"/>
      <c r="H24" s="6"/>
      <c r="I24" s="3">
        <v>103</v>
      </c>
      <c r="J24" s="3">
        <v>0</v>
      </c>
      <c r="K24" s="3">
        <v>27</v>
      </c>
      <c r="L24" s="3"/>
      <c r="M24" s="3"/>
      <c r="N24" s="3"/>
      <c r="O24" s="3"/>
      <c r="P24" s="3"/>
      <c r="Q24" s="3"/>
      <c r="R24" s="3"/>
      <c r="S24" s="3"/>
      <c r="T24" s="3"/>
      <c r="U24" s="3"/>
      <c r="V24" s="3"/>
      <c r="W24" s="3"/>
      <c r="X24" s="3">
        <v>1</v>
      </c>
      <c r="Y24" s="3"/>
      <c r="Z24" s="3"/>
    </row>
    <row r="25" ht="20" customHeight="1" spans="1:26">
      <c r="A25" s="6" t="s">
        <v>65</v>
      </c>
      <c r="B25" s="6" t="s">
        <v>70</v>
      </c>
      <c r="C25" s="3">
        <v>300</v>
      </c>
      <c r="D25" s="3">
        <v>300</v>
      </c>
      <c r="E25" s="6"/>
      <c r="F25" s="6"/>
      <c r="G25" s="6"/>
      <c r="H25" s="6"/>
      <c r="I25" s="3">
        <v>300</v>
      </c>
      <c r="J25" s="3">
        <v>0</v>
      </c>
      <c r="K25" s="3"/>
      <c r="L25" s="3"/>
      <c r="M25" s="3"/>
      <c r="N25" s="3"/>
      <c r="O25" s="3"/>
      <c r="P25" s="3"/>
      <c r="Q25" s="3"/>
      <c r="R25" s="3"/>
      <c r="S25" s="3"/>
      <c r="T25" s="3"/>
      <c r="U25" s="3"/>
      <c r="V25" s="3"/>
      <c r="W25" s="3"/>
      <c r="X25" s="3"/>
      <c r="Y25" s="3">
        <v>1</v>
      </c>
      <c r="Z25" s="3"/>
    </row>
    <row r="26" ht="45" customHeight="1" spans="1:26">
      <c r="A26" s="6" t="s">
        <v>71</v>
      </c>
      <c r="B26" s="10" t="s">
        <v>72</v>
      </c>
      <c r="C26" s="3">
        <v>56</v>
      </c>
      <c r="D26" s="3">
        <v>56</v>
      </c>
      <c r="E26" s="6"/>
      <c r="F26" s="6"/>
      <c r="G26" s="6"/>
      <c r="H26" s="6"/>
      <c r="I26" s="3">
        <v>56</v>
      </c>
      <c r="J26" s="3">
        <v>0</v>
      </c>
      <c r="K26" s="3">
        <v>2302</v>
      </c>
      <c r="L26" s="3"/>
      <c r="M26" s="3"/>
      <c r="N26" s="3"/>
      <c r="O26" s="3"/>
      <c r="P26" s="3"/>
      <c r="Q26" s="3"/>
      <c r="R26" s="3"/>
      <c r="S26" s="3"/>
      <c r="T26" s="3"/>
      <c r="U26" s="3"/>
      <c r="V26" s="3"/>
      <c r="W26" s="3"/>
      <c r="X26" s="3"/>
      <c r="Y26" s="3">
        <v>1</v>
      </c>
      <c r="Z26" s="3"/>
    </row>
    <row r="27" ht="31" customHeight="1" spans="1:26">
      <c r="A27" s="3" t="s">
        <v>73</v>
      </c>
      <c r="B27" s="6"/>
      <c r="C27" s="3">
        <f>SUM(C6:C26)</f>
        <v>941.9</v>
      </c>
      <c r="D27" s="6">
        <f t="shared" ref="D27:K27" si="1">SUM(D6:D26)</f>
        <v>748.9</v>
      </c>
      <c r="E27" s="6">
        <f t="shared" si="1"/>
        <v>41.2</v>
      </c>
      <c r="F27" s="6">
        <f t="shared" si="1"/>
        <v>18.75</v>
      </c>
      <c r="G27" s="6">
        <f t="shared" si="1"/>
        <v>97.25</v>
      </c>
      <c r="H27" s="6">
        <f t="shared" si="1"/>
        <v>35.8</v>
      </c>
      <c r="I27" s="6">
        <f t="shared" si="1"/>
        <v>941.9</v>
      </c>
      <c r="J27" s="3">
        <f t="shared" si="1"/>
        <v>0</v>
      </c>
      <c r="K27" s="6">
        <f t="shared" si="1"/>
        <v>4860</v>
      </c>
      <c r="L27" s="3"/>
      <c r="M27" s="3"/>
      <c r="N27" s="6"/>
      <c r="O27" s="6"/>
      <c r="P27" s="6"/>
      <c r="Q27" s="3"/>
      <c r="R27" s="3"/>
      <c r="S27" s="6"/>
      <c r="T27" s="3"/>
      <c r="U27" s="6"/>
      <c r="V27" s="3"/>
      <c r="W27" s="3"/>
      <c r="X27" s="3">
        <f>SUM(X6:X26)</f>
        <v>5</v>
      </c>
      <c r="Y27" s="3">
        <f>SUM(Y6:Y26)</f>
        <v>6</v>
      </c>
      <c r="Z27" s="3">
        <f>SUM(Z6:Z26)</f>
        <v>11</v>
      </c>
    </row>
  </sheetData>
  <mergeCells count="31">
    <mergeCell ref="A1:B1"/>
    <mergeCell ref="A2:Z2"/>
    <mergeCell ref="D3:H3"/>
    <mergeCell ref="M3:P3"/>
    <mergeCell ref="R3:V3"/>
    <mergeCell ref="M4:P4"/>
    <mergeCell ref="R4:T4"/>
    <mergeCell ref="U4:V4"/>
    <mergeCell ref="A27:B27"/>
    <mergeCell ref="A3:A5"/>
    <mergeCell ref="A12:A15"/>
    <mergeCell ref="B3:B5"/>
    <mergeCell ref="C3:C5"/>
    <mergeCell ref="C12:C15"/>
    <mergeCell ref="D4:D5"/>
    <mergeCell ref="D12:D15"/>
    <mergeCell ref="E4:E5"/>
    <mergeCell ref="E12:E15"/>
    <mergeCell ref="F4:F5"/>
    <mergeCell ref="F12:F15"/>
    <mergeCell ref="G4:G5"/>
    <mergeCell ref="G12:G15"/>
    <mergeCell ref="H4:H5"/>
    <mergeCell ref="I3:I5"/>
    <mergeCell ref="I12:I15"/>
    <mergeCell ref="J3:J5"/>
    <mergeCell ref="K3:K5"/>
    <mergeCell ref="L3:L5"/>
    <mergeCell ref="Q3:Q5"/>
    <mergeCell ref="W3:W5"/>
    <mergeCell ref="X3:Z4"/>
  </mergeCells>
  <pageMargins left="1.0625" right="0.75" top="1" bottom="1"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肉肉姐</cp:lastModifiedBy>
  <dcterms:created xsi:type="dcterms:W3CDTF">2022-01-24T01:05:00Z</dcterms:created>
  <dcterms:modified xsi:type="dcterms:W3CDTF">2022-06-20T01:39:35Z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00F73811A0CC4764A9268B16F71C315E</vt:lpwstr>
  </property>
  <property fmtid="{D5CDD505-2E9C-101B-9397-08002B2CF9AE}" pid="3" name="KSOProductBuildVer">
    <vt:lpwstr>2052-11.1.0.11744</vt:lpwstr>
  </property>
</Properties>
</file>