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" sheetId="1" r:id="rId1"/>
    <sheet name="河坝镇" sheetId="6" r:id="rId2"/>
    <sheet name="北洲子镇" sheetId="3" r:id="rId3"/>
    <sheet name="金盆镇" sheetId="4" r:id="rId4"/>
    <sheet name="千山红镇" sheetId="5" r:id="rId5"/>
  </sheets>
  <definedNames>
    <definedName name="_xlnm._FilterDatabase" localSheetId="1" hidden="1">河坝镇!$A$1:$K$12</definedName>
    <definedName name="_xlnm._FilterDatabase" localSheetId="3" hidden="1">金盆镇!$A$1:$K$9</definedName>
    <definedName name="_xlnm._FilterDatabase" localSheetId="4" hidden="1">千山红镇!#REF!</definedName>
    <definedName name="_xlnm._FilterDatabase" localSheetId="2" hidden="1">北洲子镇!#REF!</definedName>
    <definedName name="_xlnm.Print_Titles" localSheetId="4">千山红镇!#REF!</definedName>
    <definedName name="_xlnm.Print_Titles" localSheetId="3">金盆镇!#REF!</definedName>
    <definedName name="_xlnm.Print_Titles" localSheetId="1">河坝镇!#REF!</definedName>
    <definedName name="_xlnm.Print_Titles" localSheetId="2">北洲子镇!#REF!</definedName>
    <definedName name="_xlnm.Print_Area" localSheetId="4">千山红镇!#REF!</definedName>
    <definedName name="_xlnm.Print_Area" localSheetId="1">河坝镇!$A$1:$K$12</definedName>
  </definedNames>
  <calcPr calcId="144525"/>
</workbook>
</file>

<file path=xl/sharedStrings.xml><?xml version="1.0" encoding="utf-8"?>
<sst xmlns="http://schemas.openxmlformats.org/spreadsheetml/2006/main" count="189" uniqueCount="101">
  <si>
    <t>大通湖区2022年11月临时救助发放汇总表</t>
  </si>
  <si>
    <t xml:space="preserve">                                           2022/11/18                             单位：元、人次</t>
  </si>
  <si>
    <t>序号</t>
  </si>
  <si>
    <t>单   位</t>
  </si>
  <si>
    <t>救助类型</t>
  </si>
  <si>
    <t xml:space="preserve">救助人次                      </t>
  </si>
  <si>
    <t xml:space="preserve">救助金额                       </t>
  </si>
  <si>
    <t>河坝镇</t>
  </si>
  <si>
    <t>急难型</t>
  </si>
  <si>
    <t>支出型</t>
  </si>
  <si>
    <t>小计</t>
  </si>
  <si>
    <t>北洲子镇</t>
  </si>
  <si>
    <t>金盆镇</t>
  </si>
  <si>
    <t>千山红镇</t>
  </si>
  <si>
    <t>·</t>
  </si>
  <si>
    <t>合计</t>
  </si>
  <si>
    <t xml:space="preserve">   主管领导：              分管领导：            股室负责人：                   填表：刘阳</t>
  </si>
  <si>
    <t>河坝镇2022年11月份临时救助花名册</t>
  </si>
  <si>
    <t>持卡人      姓  名</t>
  </si>
  <si>
    <t>对象代码</t>
  </si>
  <si>
    <t>救助对象</t>
  </si>
  <si>
    <t>家庭住址</t>
  </si>
  <si>
    <t>类别</t>
  </si>
  <si>
    <t>患病种类或救助原因</t>
  </si>
  <si>
    <t>类型</t>
  </si>
  <si>
    <t>个人损失</t>
  </si>
  <si>
    <t>困难月份</t>
  </si>
  <si>
    <t>救助金额</t>
  </si>
  <si>
    <t>备注</t>
  </si>
  <si>
    <t>马高华</t>
  </si>
  <si>
    <t>马朝会</t>
  </si>
  <si>
    <t>铭新村五组</t>
  </si>
  <si>
    <t>普通困难户</t>
  </si>
  <si>
    <t>一家四口人，主要收入来源靠一人务工，女儿患白癜风，还一个小孩读书，家庭负担重</t>
  </si>
  <si>
    <t>周胜军</t>
  </si>
  <si>
    <t>王家湖村二组</t>
  </si>
  <si>
    <t>家庭两口人，无退休工资， 就一个女儿已出嫁，今年阵发性室上性心动过速住院，造成家庭生活困难</t>
  </si>
  <si>
    <t>龙友良</t>
  </si>
  <si>
    <t>王家湖村三组</t>
  </si>
  <si>
    <t>家庭两口人，无退休工资， 就一个女儿已出嫁，今年患急性ST段抬高型广泛前壁心肌梗死、冠心病、胃溃疡住院，家庭生活困难</t>
  </si>
  <si>
    <t>汤小平</t>
  </si>
  <si>
    <t>芸洲子村</t>
  </si>
  <si>
    <t>低保户</t>
  </si>
  <si>
    <t>低保户，妻子儿子都是重度残疾，现在住的房子开裂严重，无法居住</t>
  </si>
  <si>
    <t>李吉森</t>
  </si>
  <si>
    <t>周丽平</t>
  </si>
  <si>
    <t>新秀村</t>
  </si>
  <si>
    <t>一家两口人，两个女儿已出嫁，本人患类风湿关节炎，花费一万多，后续每月还需长期吃药检查</t>
  </si>
  <si>
    <t>唐汇球</t>
  </si>
  <si>
    <t>三财垸村二组</t>
  </si>
  <si>
    <t>一家三口人，女儿未成家，户主患胆囊结石伴急性胆囊炎住院</t>
  </si>
  <si>
    <t>冯浪平</t>
  </si>
  <si>
    <t>三财垸村八组</t>
  </si>
  <si>
    <t>再婚家庭，老公轻微中风，丧失部分劳动力，妻子宫颈癌，住院花费大，生活困难</t>
  </si>
  <si>
    <t>丁南桂</t>
  </si>
  <si>
    <t>陈腊梅</t>
  </si>
  <si>
    <t>农丰村6组</t>
  </si>
  <si>
    <t>家里两口人，就一个儿子已成家，在外务工，子宫癌，住院已花费十几万</t>
  </si>
  <si>
    <t>方桂珍</t>
  </si>
  <si>
    <t>农丰村5组</t>
  </si>
  <si>
    <t>家里两口人，就一个儿子，本人确诊尿毒症，治疗花费大，家庭困难</t>
  </si>
  <si>
    <t>北洲子镇2022年11月份临时救助花名册</t>
  </si>
  <si>
    <t>单位：北洲子镇社会事务办</t>
  </si>
  <si>
    <t>2022.11</t>
  </si>
  <si>
    <t>崔香</t>
  </si>
  <si>
    <t>向阳村</t>
  </si>
  <si>
    <t>困难户</t>
  </si>
  <si>
    <t>冠状动脉粥样硬化心脏病、高血压3级很高危，丈夫患慢性病长期吃药，儿子因疫情原因暂时失业。</t>
  </si>
  <si>
    <t>夏桂梅</t>
  </si>
  <si>
    <t>脱贫户</t>
  </si>
  <si>
    <t>冠状动脉粥样硬化心脏病、高血压3级、心脏病心功能3级，丈夫患慢性病长期吃药，俩女已经外嫁</t>
  </si>
  <si>
    <t>余新祥</t>
  </si>
  <si>
    <t>田间作业时，被机械刺穿小腿，造成坏死感染，由妻子照顾，女儿已外嫁</t>
  </si>
  <si>
    <t>彭甜</t>
  </si>
  <si>
    <t>银辉社区</t>
  </si>
  <si>
    <t>出血性中风、脑出血住院治疗，夫妻关系目前处于分居阶段，孩子由妻子抚养</t>
  </si>
  <si>
    <t>益阳市大通湖区金盆镇2022年11月临时救助花名册</t>
  </si>
  <si>
    <t>救助金额（元）</t>
  </si>
  <si>
    <t>杨超群</t>
  </si>
  <si>
    <t>南京湖村</t>
  </si>
  <si>
    <t>困难家庭</t>
  </si>
  <si>
    <t>患冠心病（心绞痛型）支架置入、高血压3级极高危、双侧颈动脉硬化、高甘油三脂血症、高尿酸血症，两女儿在读</t>
  </si>
  <si>
    <t>37160</t>
  </si>
  <si>
    <t>惠农卡</t>
  </si>
  <si>
    <t>何胜兵</t>
  </si>
  <si>
    <t>张元秀</t>
  </si>
  <si>
    <t>有成村</t>
  </si>
  <si>
    <t>患腰椎间盘突出症、2型糖尿病、胆囊切除术后，老伴患多种疾病长期药物治疗、</t>
  </si>
  <si>
    <t>曹炳坤</t>
  </si>
  <si>
    <t>患高血压病3级很高危组、高血压肾病慢性肾功能不全CKD5期、双肾萎缩、肾囊肿、右肾盂结石、前列腺增生、肺结节等长期住院，老伴患多种疾病</t>
  </si>
  <si>
    <t>65255</t>
  </si>
  <si>
    <t>周金连</t>
  </si>
  <si>
    <t>贺梦轩</t>
  </si>
  <si>
    <t>金桥社区</t>
  </si>
  <si>
    <t>父亲2018年因犯故意伤害罪判处有期徒刑15年在广东韶关监狱服刑，父母离异现奶奶周金连照顾</t>
  </si>
  <si>
    <t>黄春桃</t>
  </si>
  <si>
    <t>患心房颤动、完全性左束支传导滞、永久起搏器置入术后、高血压病、高肺动脉高压、脂肪肝、肺结节、胆囊切除术后等，老伴因病去世</t>
  </si>
  <si>
    <t>雷国兵</t>
  </si>
  <si>
    <t>金漉社区</t>
  </si>
  <si>
    <t>患舌癌T3N2MO IVa期 鳞癌术后、舌癌放化疗</t>
  </si>
  <si>
    <t>50310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</si>
</sst>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name val="仿宋_GB2312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36" fillId="13" borderId="15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0"/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49" fontId="6" fillId="0" borderId="8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31" fontId="17" fillId="0" borderId="0" xfId="0" applyNumberFormat="1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I10" sqref="I10"/>
    </sheetView>
  </sheetViews>
  <sheetFormatPr defaultColWidth="9" defaultRowHeight="14.25" outlineLevelCol="6"/>
  <cols>
    <col min="1" max="1" width="9.125" style="3" customWidth="1"/>
    <col min="2" max="2" width="15.125" style="3" customWidth="1"/>
    <col min="3" max="3" width="34.125" style="3" customWidth="1"/>
    <col min="4" max="4" width="27.375" style="3" customWidth="1"/>
    <col min="5" max="5" width="29.5" style="3" customWidth="1"/>
    <col min="6" max="6" width="2.5" style="3" customWidth="1"/>
    <col min="7" max="7" width="9" style="3" hidden="1" customWidth="1"/>
    <col min="8" max="16384" width="9" style="3"/>
  </cols>
  <sheetData>
    <row r="1" s="3" customFormat="1" ht="35.25" customHeight="1" spans="1:5">
      <c r="A1" s="62" t="s">
        <v>0</v>
      </c>
      <c r="B1" s="62"/>
      <c r="C1" s="62"/>
      <c r="D1" s="62"/>
      <c r="E1" s="62"/>
    </row>
    <row r="2" s="3" customFormat="1" ht="33.75" customHeight="1" spans="1:7">
      <c r="A2" s="63" t="s">
        <v>1</v>
      </c>
      <c r="B2" s="63"/>
      <c r="C2" s="63"/>
      <c r="D2" s="63"/>
      <c r="E2" s="63"/>
      <c r="F2" s="64"/>
      <c r="G2" s="64"/>
    </row>
    <row r="3" s="3" customFormat="1" ht="41" customHeight="1" spans="1:5">
      <c r="A3" s="65" t="s">
        <v>2</v>
      </c>
      <c r="B3" s="65" t="s">
        <v>3</v>
      </c>
      <c r="C3" s="65" t="s">
        <v>4</v>
      </c>
      <c r="D3" s="65" t="s">
        <v>5</v>
      </c>
      <c r="E3" s="65" t="s">
        <v>6</v>
      </c>
    </row>
    <row r="4" s="3" customFormat="1" ht="22" customHeight="1" spans="1:5">
      <c r="A4" s="66">
        <v>1</v>
      </c>
      <c r="B4" s="66" t="s">
        <v>7</v>
      </c>
      <c r="C4" s="65" t="s">
        <v>8</v>
      </c>
      <c r="D4" s="67">
        <v>3</v>
      </c>
      <c r="E4" s="65">
        <v>11000</v>
      </c>
    </row>
    <row r="5" s="3" customFormat="1" ht="22" customHeight="1" spans="1:5">
      <c r="A5" s="68"/>
      <c r="B5" s="68"/>
      <c r="C5" s="65" t="s">
        <v>9</v>
      </c>
      <c r="D5" s="67">
        <v>6</v>
      </c>
      <c r="E5" s="65">
        <v>10000</v>
      </c>
    </row>
    <row r="6" s="3" customFormat="1" ht="22" customHeight="1" spans="1:5">
      <c r="A6" s="68"/>
      <c r="B6" s="68"/>
      <c r="C6" s="69" t="s">
        <v>10</v>
      </c>
      <c r="D6" s="69">
        <f>SUM(D4:D5)</f>
        <v>9</v>
      </c>
      <c r="E6" s="69">
        <f>E4+E5</f>
        <v>21000</v>
      </c>
    </row>
    <row r="7" s="3" customFormat="1" ht="22" customHeight="1" spans="1:5">
      <c r="A7" s="66">
        <v>2</v>
      </c>
      <c r="B7" s="66" t="s">
        <v>11</v>
      </c>
      <c r="C7" s="65" t="s">
        <v>8</v>
      </c>
      <c r="D7" s="65">
        <v>1</v>
      </c>
      <c r="E7" s="65">
        <v>5000</v>
      </c>
    </row>
    <row r="8" s="3" customFormat="1" ht="22" customHeight="1" spans="1:5">
      <c r="A8" s="68"/>
      <c r="B8" s="68"/>
      <c r="C8" s="65" t="s">
        <v>9</v>
      </c>
      <c r="D8" s="65">
        <v>3</v>
      </c>
      <c r="E8" s="65">
        <v>2500</v>
      </c>
    </row>
    <row r="9" s="3" customFormat="1" ht="22" customHeight="1" spans="1:5">
      <c r="A9" s="68"/>
      <c r="B9" s="68"/>
      <c r="C9" s="69" t="s">
        <v>10</v>
      </c>
      <c r="D9" s="70">
        <f>D7+D8</f>
        <v>4</v>
      </c>
      <c r="E9" s="70">
        <f>E7+E8</f>
        <v>7500</v>
      </c>
    </row>
    <row r="10" s="3" customFormat="1" ht="22" customHeight="1" spans="1:5">
      <c r="A10" s="66">
        <v>3</v>
      </c>
      <c r="B10" s="66" t="s">
        <v>12</v>
      </c>
      <c r="C10" s="65" t="s">
        <v>8</v>
      </c>
      <c r="D10" s="65">
        <v>1</v>
      </c>
      <c r="E10" s="65">
        <v>4500</v>
      </c>
    </row>
    <row r="11" s="3" customFormat="1" ht="22" customHeight="1" spans="1:5">
      <c r="A11" s="68"/>
      <c r="B11" s="68"/>
      <c r="C11" s="65" t="s">
        <v>9</v>
      </c>
      <c r="D11" s="65">
        <v>5</v>
      </c>
      <c r="E11" s="65">
        <v>11500</v>
      </c>
    </row>
    <row r="12" s="3" customFormat="1" ht="22" customHeight="1" spans="1:5">
      <c r="A12" s="68"/>
      <c r="B12" s="68"/>
      <c r="C12" s="69" t="s">
        <v>10</v>
      </c>
      <c r="D12" s="69">
        <f>SUM(D10:D11)</f>
        <v>6</v>
      </c>
      <c r="E12" s="69">
        <f>SUM(E10:E11)</f>
        <v>16000</v>
      </c>
    </row>
    <row r="13" s="3" customFormat="1" ht="22" customHeight="1" spans="1:5">
      <c r="A13" s="65">
        <v>3</v>
      </c>
      <c r="B13" s="65" t="s">
        <v>13</v>
      </c>
      <c r="C13" s="65" t="s">
        <v>8</v>
      </c>
      <c r="D13" s="71">
        <v>0</v>
      </c>
      <c r="E13" s="65">
        <v>0</v>
      </c>
    </row>
    <row r="14" s="3" customFormat="1" ht="22" customHeight="1" spans="1:7">
      <c r="A14" s="65"/>
      <c r="B14" s="65"/>
      <c r="C14" s="65" t="s">
        <v>9</v>
      </c>
      <c r="D14" s="71">
        <v>0</v>
      </c>
      <c r="E14" s="65">
        <v>0</v>
      </c>
      <c r="G14" s="3" t="s">
        <v>14</v>
      </c>
    </row>
    <row r="15" s="3" customFormat="1" ht="22" customHeight="1" spans="1:5">
      <c r="A15" s="65"/>
      <c r="B15" s="65"/>
      <c r="C15" s="69" t="s">
        <v>10</v>
      </c>
      <c r="D15" s="70">
        <f>D13+D14</f>
        <v>0</v>
      </c>
      <c r="E15" s="69">
        <f>SUM(E13:E14)</f>
        <v>0</v>
      </c>
    </row>
    <row r="16" s="3" customFormat="1" ht="22" customHeight="1" spans="1:5">
      <c r="A16" s="72"/>
      <c r="B16" s="65" t="s">
        <v>15</v>
      </c>
      <c r="C16" s="69"/>
      <c r="D16" s="69">
        <f>D6+D9+D12+D15</f>
        <v>19</v>
      </c>
      <c r="E16" s="69">
        <f>E6+E9+E12+E15</f>
        <v>44500</v>
      </c>
    </row>
    <row r="17" s="3" customFormat="1" spans="1:5">
      <c r="A17" s="73" t="s">
        <v>16</v>
      </c>
      <c r="B17" s="73"/>
      <c r="C17" s="73"/>
      <c r="D17" s="73"/>
      <c r="E17" s="73"/>
    </row>
    <row r="18" s="3" customFormat="1" ht="35" customHeight="1" spans="1:5">
      <c r="A18" s="73"/>
      <c r="B18" s="73"/>
      <c r="C18" s="73"/>
      <c r="D18" s="73"/>
      <c r="E18" s="73"/>
    </row>
    <row r="19" s="3" customFormat="1" ht="6" customHeight="1"/>
    <row r="20" s="3" customFormat="1" hidden="1"/>
    <row r="21" s="3" customFormat="1" hidden="1"/>
    <row r="22" s="3" customFormat="1" hidden="1"/>
    <row r="23" s="3" customFormat="1" hidden="1"/>
    <row r="24" s="3" customFormat="1" hidden="1"/>
  </sheetData>
  <mergeCells count="11">
    <mergeCell ref="A1:E1"/>
    <mergeCell ref="A2:E2"/>
    <mergeCell ref="A4:A6"/>
    <mergeCell ref="A7:A9"/>
    <mergeCell ref="A10:A12"/>
    <mergeCell ref="A13:A15"/>
    <mergeCell ref="B4:B6"/>
    <mergeCell ref="B7:B9"/>
    <mergeCell ref="B10:B12"/>
    <mergeCell ref="B13:B15"/>
    <mergeCell ref="A17:E18"/>
  </mergeCells>
  <pageMargins left="1.29097222222222" right="0.700694444444445" top="1.14513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L2" sqref="L$1:M$1048576"/>
    </sheetView>
  </sheetViews>
  <sheetFormatPr defaultColWidth="9" defaultRowHeight="35" customHeight="1"/>
  <cols>
    <col min="1" max="1" width="4" style="48"/>
    <col min="2" max="2" width="6.875" style="48" customWidth="1"/>
    <col min="3" max="3" width="21.875" style="48" hidden="1" customWidth="1"/>
    <col min="4" max="4" width="7.9" style="48" customWidth="1"/>
    <col min="5" max="5" width="5.75" style="49" customWidth="1"/>
    <col min="6" max="6" width="5.5" style="48" customWidth="1"/>
    <col min="7" max="7" width="32.25" style="49" customWidth="1"/>
    <col min="8" max="8" width="3.375" style="49" customWidth="1"/>
    <col min="9" max="9" width="7.125" style="49" customWidth="1"/>
    <col min="10" max="10" width="5.875" style="49" customWidth="1"/>
    <col min="11" max="11" width="7.625" style="48" customWidth="1"/>
    <col min="12" max="12" width="11.125" style="3"/>
    <col min="13" max="16384" width="9" style="3"/>
  </cols>
  <sheetData>
    <row r="1" s="3" customFormat="1" customHeight="1" spans="1:11">
      <c r="A1" s="50" t="s">
        <v>17</v>
      </c>
      <c r="B1" s="50"/>
      <c r="C1" s="50"/>
      <c r="D1" s="50"/>
      <c r="E1" s="51"/>
      <c r="F1" s="50"/>
      <c r="G1" s="50"/>
      <c r="H1" s="51"/>
      <c r="I1" s="50"/>
      <c r="J1" s="50"/>
      <c r="K1" s="50"/>
    </row>
    <row r="2" s="3" customFormat="1" ht="56" customHeight="1" spans="1:12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21" t="s">
        <v>27</v>
      </c>
      <c r="L2" s="20" t="s">
        <v>28</v>
      </c>
    </row>
    <row r="3" s="3" customFormat="1" ht="42" customHeight="1" spans="1:12">
      <c r="A3" s="8">
        <v>1</v>
      </c>
      <c r="B3" s="20" t="s">
        <v>29</v>
      </c>
      <c r="C3" s="52"/>
      <c r="D3" s="53" t="s">
        <v>30</v>
      </c>
      <c r="E3" s="8" t="s">
        <v>31</v>
      </c>
      <c r="F3" s="54" t="s">
        <v>32</v>
      </c>
      <c r="G3" s="12" t="s">
        <v>33</v>
      </c>
      <c r="H3" s="12" t="s">
        <v>8</v>
      </c>
      <c r="I3" s="59">
        <v>58609</v>
      </c>
      <c r="J3" s="12">
        <v>6</v>
      </c>
      <c r="K3" s="59">
        <v>3000</v>
      </c>
      <c r="L3" s="20"/>
    </row>
    <row r="4" s="3" customFormat="1" ht="45" customHeight="1" spans="1:12">
      <c r="A4" s="8">
        <v>2</v>
      </c>
      <c r="B4" s="55" t="s">
        <v>34</v>
      </c>
      <c r="C4" s="25" t="e">
        <f>REPLACE(#REF!,7,8,"********")</f>
        <v>#REF!</v>
      </c>
      <c r="D4" s="55" t="s">
        <v>34</v>
      </c>
      <c r="E4" s="8" t="s">
        <v>35</v>
      </c>
      <c r="F4" s="54" t="s">
        <v>32</v>
      </c>
      <c r="G4" s="8" t="s">
        <v>36</v>
      </c>
      <c r="H4" s="12" t="s">
        <v>9</v>
      </c>
      <c r="I4" s="8">
        <v>14388.56</v>
      </c>
      <c r="J4" s="8">
        <v>2</v>
      </c>
      <c r="K4" s="20">
        <v>1000</v>
      </c>
      <c r="L4" s="60"/>
    </row>
    <row r="5" s="3" customFormat="1" ht="45" customHeight="1" spans="1:12">
      <c r="A5" s="8">
        <v>3</v>
      </c>
      <c r="B5" s="55" t="s">
        <v>37</v>
      </c>
      <c r="C5" s="25" t="e">
        <f>REPLACE(#REF!,7,8,"********")</f>
        <v>#REF!</v>
      </c>
      <c r="D5" s="55" t="s">
        <v>37</v>
      </c>
      <c r="E5" s="8" t="s">
        <v>38</v>
      </c>
      <c r="F5" s="54" t="s">
        <v>32</v>
      </c>
      <c r="G5" s="8" t="s">
        <v>39</v>
      </c>
      <c r="H5" s="12" t="s">
        <v>9</v>
      </c>
      <c r="I5" s="8">
        <v>21437.31</v>
      </c>
      <c r="J5" s="8">
        <v>3</v>
      </c>
      <c r="K5" s="20">
        <v>1500</v>
      </c>
      <c r="L5" s="60"/>
    </row>
    <row r="6" s="3" customFormat="1" ht="38" customHeight="1" spans="1:12">
      <c r="A6" s="8">
        <v>4</v>
      </c>
      <c r="B6" s="20" t="s">
        <v>40</v>
      </c>
      <c r="C6" s="20"/>
      <c r="D6" s="20" t="s">
        <v>40</v>
      </c>
      <c r="E6" s="56" t="s">
        <v>41</v>
      </c>
      <c r="F6" s="20" t="s">
        <v>42</v>
      </c>
      <c r="G6" s="12" t="s">
        <v>43</v>
      </c>
      <c r="H6" s="12" t="s">
        <v>8</v>
      </c>
      <c r="I6" s="55"/>
      <c r="J6" s="12">
        <v>10</v>
      </c>
      <c r="K6" s="20">
        <v>5000</v>
      </c>
      <c r="L6" s="55"/>
    </row>
    <row r="7" s="3" customFormat="1" ht="36" customHeight="1" spans="1:12">
      <c r="A7" s="8">
        <v>5</v>
      </c>
      <c r="B7" s="20" t="s">
        <v>44</v>
      </c>
      <c r="C7" s="20"/>
      <c r="D7" s="20" t="s">
        <v>45</v>
      </c>
      <c r="E7" s="56" t="s">
        <v>46</v>
      </c>
      <c r="F7" s="54" t="s">
        <v>32</v>
      </c>
      <c r="G7" s="12" t="s">
        <v>47</v>
      </c>
      <c r="H7" s="12" t="s">
        <v>9</v>
      </c>
      <c r="I7" s="55">
        <v>22118.33</v>
      </c>
      <c r="J7" s="12">
        <v>3</v>
      </c>
      <c r="K7" s="20">
        <v>2000</v>
      </c>
      <c r="L7" s="55"/>
    </row>
    <row r="8" s="3" customFormat="1" ht="28" customHeight="1" spans="1:12">
      <c r="A8" s="8">
        <v>6</v>
      </c>
      <c r="B8" s="20" t="s">
        <v>48</v>
      </c>
      <c r="C8" s="52"/>
      <c r="D8" s="20" t="s">
        <v>48</v>
      </c>
      <c r="E8" s="8" t="s">
        <v>49</v>
      </c>
      <c r="F8" s="54" t="s">
        <v>32</v>
      </c>
      <c r="G8" s="12" t="s">
        <v>50</v>
      </c>
      <c r="H8" s="12" t="s">
        <v>9</v>
      </c>
      <c r="I8" s="59">
        <v>15411</v>
      </c>
      <c r="J8" s="12">
        <v>2</v>
      </c>
      <c r="K8" s="59">
        <v>500</v>
      </c>
      <c r="L8" s="61"/>
    </row>
    <row r="9" s="3" customFormat="1" ht="41" customHeight="1" spans="1:12">
      <c r="A9" s="8">
        <v>7</v>
      </c>
      <c r="B9" s="20" t="s">
        <v>51</v>
      </c>
      <c r="C9" s="57"/>
      <c r="D9" s="20" t="s">
        <v>51</v>
      </c>
      <c r="E9" s="8" t="s">
        <v>52</v>
      </c>
      <c r="F9" s="54" t="s">
        <v>32</v>
      </c>
      <c r="G9" s="12" t="s">
        <v>53</v>
      </c>
      <c r="H9" s="12" t="s">
        <v>9</v>
      </c>
      <c r="I9" s="59">
        <v>39851</v>
      </c>
      <c r="J9" s="12">
        <v>6</v>
      </c>
      <c r="K9" s="59">
        <v>2500</v>
      </c>
      <c r="L9" s="59"/>
    </row>
    <row r="10" s="3" customFormat="1" ht="36" customHeight="1" spans="1:12">
      <c r="A10" s="8">
        <v>8</v>
      </c>
      <c r="B10" s="20" t="s">
        <v>54</v>
      </c>
      <c r="C10" s="52"/>
      <c r="D10" s="58" t="s">
        <v>55</v>
      </c>
      <c r="E10" s="8" t="s">
        <v>56</v>
      </c>
      <c r="F10" s="54" t="s">
        <v>32</v>
      </c>
      <c r="G10" s="12" t="s">
        <v>57</v>
      </c>
      <c r="H10" s="12" t="s">
        <v>9</v>
      </c>
      <c r="I10" s="59">
        <v>33493</v>
      </c>
      <c r="J10" s="12">
        <v>3</v>
      </c>
      <c r="K10" s="59">
        <v>2500</v>
      </c>
      <c r="L10" s="61"/>
    </row>
    <row r="11" s="3" customFormat="1" ht="39" customHeight="1" spans="1:12">
      <c r="A11" s="8">
        <v>9</v>
      </c>
      <c r="B11" s="20" t="s">
        <v>58</v>
      </c>
      <c r="C11" s="57"/>
      <c r="D11" s="20" t="s">
        <v>58</v>
      </c>
      <c r="E11" s="8" t="s">
        <v>59</v>
      </c>
      <c r="F11" s="54" t="s">
        <v>32</v>
      </c>
      <c r="G11" s="12" t="s">
        <v>60</v>
      </c>
      <c r="H11" s="12" t="s">
        <v>8</v>
      </c>
      <c r="I11" s="59">
        <v>55369</v>
      </c>
      <c r="J11" s="12">
        <v>6</v>
      </c>
      <c r="K11" s="59">
        <v>3000</v>
      </c>
      <c r="L11" s="59"/>
    </row>
    <row r="12" s="3" customFormat="1" ht="32" customHeight="1" spans="1:12">
      <c r="A12" s="55"/>
      <c r="B12" s="20"/>
      <c r="C12" s="20"/>
      <c r="D12" s="20"/>
      <c r="E12" s="12"/>
      <c r="F12" s="55"/>
      <c r="G12" s="20"/>
      <c r="H12" s="56"/>
      <c r="I12" s="20"/>
      <c r="J12" s="12"/>
      <c r="K12" s="20">
        <f>SUM(K3:K11)</f>
        <v>21000</v>
      </c>
      <c r="L12" s="60"/>
    </row>
  </sheetData>
  <autoFilter ref="A1:K12">
    <extLst/>
  </autoFilter>
  <mergeCells count="1">
    <mergeCell ref="A1:K1"/>
  </mergeCells>
  <pageMargins left="0.393055555555556" right="0.550694444444444" top="0.629861111111111" bottom="0.629861111111111" header="0.354166666666667" footer="0.354166666666667"/>
  <pageSetup paperSize="9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2" sqref="K$1:L$1048576"/>
    </sheetView>
  </sheetViews>
  <sheetFormatPr defaultColWidth="9" defaultRowHeight="13.5" outlineLevelRow="7"/>
  <cols>
    <col min="1" max="1" width="4.375" customWidth="1"/>
    <col min="2" max="2" width="6.375" customWidth="1"/>
    <col min="3" max="3" width="7.25" customWidth="1"/>
    <col min="4" max="4" width="7.5" customWidth="1"/>
    <col min="5" max="5" width="6.25" customWidth="1"/>
    <col min="6" max="6" width="24.625" customWidth="1"/>
    <col min="7" max="7" width="6" customWidth="1"/>
    <col min="8" max="8" width="7.375" style="29" customWidth="1"/>
    <col min="9" max="9" width="7.875" customWidth="1"/>
    <col min="10" max="10" width="11.875" style="30" customWidth="1"/>
    <col min="11" max="11" width="14.125" customWidth="1"/>
    <col min="12" max="250" width="4.375" customWidth="1"/>
    <col min="251" max="252" width="4.375"/>
  </cols>
  <sheetData>
    <row r="1" s="3" customFormat="1" ht="25" customHeight="1" spans="1:11">
      <c r="A1" s="31" t="s">
        <v>61</v>
      </c>
      <c r="B1" s="31"/>
      <c r="C1" s="31"/>
      <c r="D1" s="31"/>
      <c r="E1" s="31"/>
      <c r="F1" s="32"/>
      <c r="G1" s="31"/>
      <c r="H1" s="31"/>
      <c r="I1" s="31"/>
      <c r="J1" s="42"/>
      <c r="K1" s="43"/>
    </row>
    <row r="2" s="27" customFormat="1" ht="21" customHeight="1" spans="1:11">
      <c r="A2" s="33" t="s">
        <v>62</v>
      </c>
      <c r="B2" s="33"/>
      <c r="D2" s="34"/>
      <c r="E2" s="35"/>
      <c r="F2" s="36"/>
      <c r="G2" s="36"/>
      <c r="H2" s="36"/>
      <c r="I2" s="36"/>
      <c r="J2" s="44"/>
      <c r="K2" s="45" t="s">
        <v>63</v>
      </c>
    </row>
    <row r="3" s="3" customFormat="1" ht="35" customHeight="1" spans="1:11">
      <c r="A3" s="37" t="s">
        <v>2</v>
      </c>
      <c r="B3" s="37" t="s">
        <v>18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21" t="s">
        <v>27</v>
      </c>
      <c r="K3" s="46" t="s">
        <v>28</v>
      </c>
    </row>
    <row r="4" s="3" customFormat="1" ht="51" customHeight="1" spans="1:11">
      <c r="A4" s="38">
        <v>1</v>
      </c>
      <c r="B4" s="12" t="s">
        <v>64</v>
      </c>
      <c r="C4" s="12" t="s">
        <v>64</v>
      </c>
      <c r="D4" s="12" t="s">
        <v>65</v>
      </c>
      <c r="E4" s="12" t="s">
        <v>66</v>
      </c>
      <c r="F4" s="12" t="s">
        <v>67</v>
      </c>
      <c r="G4" s="12" t="s">
        <v>9</v>
      </c>
      <c r="H4" s="12">
        <v>5873</v>
      </c>
      <c r="I4" s="12">
        <v>2</v>
      </c>
      <c r="J4" s="12">
        <v>500</v>
      </c>
      <c r="K4" s="38"/>
    </row>
    <row r="5" s="3" customFormat="1" ht="51" customHeight="1" spans="1:11">
      <c r="A5" s="38">
        <v>2</v>
      </c>
      <c r="B5" s="12" t="s">
        <v>68</v>
      </c>
      <c r="C5" s="12" t="s">
        <v>68</v>
      </c>
      <c r="D5" s="12" t="s">
        <v>65</v>
      </c>
      <c r="E5" s="12" t="s">
        <v>69</v>
      </c>
      <c r="F5" s="12" t="s">
        <v>70</v>
      </c>
      <c r="G5" s="12" t="s">
        <v>9</v>
      </c>
      <c r="H5" s="12">
        <v>10115</v>
      </c>
      <c r="I5" s="12">
        <v>4</v>
      </c>
      <c r="J5" s="12">
        <v>1000</v>
      </c>
      <c r="K5" s="38"/>
    </row>
    <row r="6" s="28" customFormat="1" ht="51" customHeight="1" spans="1:11">
      <c r="A6" s="39">
        <v>3</v>
      </c>
      <c r="B6" s="40" t="s">
        <v>71</v>
      </c>
      <c r="C6" s="40" t="s">
        <v>71</v>
      </c>
      <c r="D6" s="40" t="s">
        <v>65</v>
      </c>
      <c r="E6" s="40" t="s">
        <v>66</v>
      </c>
      <c r="F6" s="40" t="s">
        <v>72</v>
      </c>
      <c r="G6" s="40" t="s">
        <v>8</v>
      </c>
      <c r="H6" s="40">
        <v>61310</v>
      </c>
      <c r="I6" s="40"/>
      <c r="J6" s="40">
        <v>5000</v>
      </c>
      <c r="K6" s="39"/>
    </row>
    <row r="7" s="3" customFormat="1" ht="51" customHeight="1" spans="1:11">
      <c r="A7" s="38">
        <v>4</v>
      </c>
      <c r="B7" s="12" t="s">
        <v>73</v>
      </c>
      <c r="C7" s="12" t="s">
        <v>73</v>
      </c>
      <c r="D7" s="12" t="s">
        <v>74</v>
      </c>
      <c r="E7" s="12" t="s">
        <v>66</v>
      </c>
      <c r="F7" s="12" t="s">
        <v>75</v>
      </c>
      <c r="G7" s="12" t="s">
        <v>9</v>
      </c>
      <c r="H7" s="12">
        <v>10376</v>
      </c>
      <c r="I7" s="12">
        <v>4</v>
      </c>
      <c r="J7" s="12">
        <v>1000</v>
      </c>
      <c r="K7" s="38"/>
    </row>
    <row r="8" s="3" customFormat="1" ht="51" customHeight="1" spans="1:11">
      <c r="A8" s="41" t="s">
        <v>15</v>
      </c>
      <c r="B8" s="38"/>
      <c r="C8" s="38"/>
      <c r="D8" s="38"/>
      <c r="E8" s="38"/>
      <c r="F8" s="38"/>
      <c r="G8" s="38"/>
      <c r="H8" s="38"/>
      <c r="I8" s="38"/>
      <c r="J8" s="47">
        <f>J4+J5+J6+J7</f>
        <v>7500</v>
      </c>
      <c r="K8" s="38"/>
    </row>
  </sheetData>
  <mergeCells count="3">
    <mergeCell ref="A1:K1"/>
    <mergeCell ref="A2:B2"/>
    <mergeCell ref="E2:F2"/>
  </mergeCells>
  <pageMargins left="0.109722222222222" right="0.109722222222222" top="0.751388888888889" bottom="0.751388888888889" header="0.298611111111111" footer="0.298611111111111"/>
  <pageSetup paperSize="9" orientation="landscape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9"/>
  <sheetViews>
    <sheetView workbookViewId="0">
      <selection activeCell="N5" sqref="N5"/>
    </sheetView>
  </sheetViews>
  <sheetFormatPr defaultColWidth="9" defaultRowHeight="14.25"/>
  <cols>
    <col min="1" max="1" width="3.125" style="4" customWidth="1"/>
    <col min="2" max="2" width="6.375" style="4" customWidth="1"/>
    <col min="3" max="3" width="7.5" style="4" customWidth="1"/>
    <col min="4" max="4" width="7.8" style="4" customWidth="1"/>
    <col min="5" max="5" width="8.68333333333333" style="5" customWidth="1"/>
    <col min="6" max="6" width="19.8" style="5" customWidth="1"/>
    <col min="7" max="7" width="6" style="5" customWidth="1"/>
    <col min="8" max="8" width="6.625" style="5" customWidth="1"/>
    <col min="9" max="9" width="3.875" style="4" customWidth="1"/>
    <col min="10" max="10" width="7.05833333333333" style="6" customWidth="1"/>
    <col min="11" max="11" width="5.5" style="4" customWidth="1"/>
    <col min="12" max="249" width="9" style="4"/>
    <col min="250" max="16384" width="9" style="3"/>
  </cols>
  <sheetData>
    <row r="1" ht="31" customHeight="1" spans="1:11">
      <c r="A1" s="7" t="s">
        <v>76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7" customHeight="1" spans="1:11">
      <c r="A2" s="8" t="s">
        <v>2</v>
      </c>
      <c r="B2" s="9" t="s">
        <v>18</v>
      </c>
      <c r="C2" s="10" t="s">
        <v>20</v>
      </c>
      <c r="D2" s="11" t="s">
        <v>21</v>
      </c>
      <c r="E2" s="11" t="s">
        <v>22</v>
      </c>
      <c r="F2" s="9" t="s">
        <v>23</v>
      </c>
      <c r="G2" s="8" t="s">
        <v>24</v>
      </c>
      <c r="H2" s="8" t="s">
        <v>25</v>
      </c>
      <c r="I2" s="9" t="s">
        <v>26</v>
      </c>
      <c r="J2" s="21" t="s">
        <v>77</v>
      </c>
      <c r="K2" s="22" t="s">
        <v>28</v>
      </c>
    </row>
    <row r="3" s="2" customFormat="1" ht="60" customHeight="1" spans="1:249">
      <c r="A3" s="12">
        <v>1</v>
      </c>
      <c r="B3" s="13" t="s">
        <v>78</v>
      </c>
      <c r="C3" s="13" t="s">
        <v>78</v>
      </c>
      <c r="D3" s="11" t="s">
        <v>79</v>
      </c>
      <c r="E3" s="11" t="s">
        <v>80</v>
      </c>
      <c r="F3" s="14" t="s">
        <v>81</v>
      </c>
      <c r="G3" s="9" t="s">
        <v>9</v>
      </c>
      <c r="H3" s="14" t="s">
        <v>82</v>
      </c>
      <c r="I3" s="14"/>
      <c r="J3" s="23">
        <v>3000</v>
      </c>
      <c r="K3" s="22" t="s">
        <v>83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</row>
    <row r="4" s="3" customFormat="1" ht="43" customHeight="1" spans="1:249">
      <c r="A4" s="12">
        <v>2</v>
      </c>
      <c r="B4" s="15" t="s">
        <v>84</v>
      </c>
      <c r="C4" s="15" t="s">
        <v>85</v>
      </c>
      <c r="D4" s="16" t="s">
        <v>86</v>
      </c>
      <c r="E4" s="16" t="s">
        <v>80</v>
      </c>
      <c r="F4" s="17" t="s">
        <v>87</v>
      </c>
      <c r="G4" s="17" t="s">
        <v>9</v>
      </c>
      <c r="H4" s="17">
        <v>21550</v>
      </c>
      <c r="I4" s="17"/>
      <c r="J4" s="24">
        <v>500</v>
      </c>
      <c r="K4" s="22" t="s">
        <v>83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s="2" customFormat="1" ht="70" customHeight="1" spans="1:249">
      <c r="A5" s="12">
        <v>3</v>
      </c>
      <c r="B5" s="18" t="s">
        <v>88</v>
      </c>
      <c r="C5" s="18" t="s">
        <v>88</v>
      </c>
      <c r="D5" s="16" t="s">
        <v>86</v>
      </c>
      <c r="E5" s="16" t="s">
        <v>80</v>
      </c>
      <c r="F5" s="19" t="s">
        <v>89</v>
      </c>
      <c r="G5" s="17" t="s">
        <v>8</v>
      </c>
      <c r="H5" s="19" t="s">
        <v>90</v>
      </c>
      <c r="I5" s="17"/>
      <c r="J5" s="25">
        <v>4500</v>
      </c>
      <c r="K5" s="22" t="s">
        <v>83</v>
      </c>
      <c r="L5" s="2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</row>
    <row r="6" s="3" customFormat="1" ht="58" customHeight="1" spans="1:249">
      <c r="A6" s="12">
        <v>4</v>
      </c>
      <c r="B6" s="15" t="s">
        <v>91</v>
      </c>
      <c r="C6" s="19" t="s">
        <v>92</v>
      </c>
      <c r="D6" s="11" t="s">
        <v>93</v>
      </c>
      <c r="E6" s="11" t="s">
        <v>80</v>
      </c>
      <c r="F6" s="17" t="s">
        <v>94</v>
      </c>
      <c r="G6" s="9" t="s">
        <v>9</v>
      </c>
      <c r="H6" s="9"/>
      <c r="I6" s="9">
        <v>6</v>
      </c>
      <c r="J6" s="21">
        <v>2000</v>
      </c>
      <c r="K6" s="22" t="s">
        <v>83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</row>
    <row r="7" s="3" customFormat="1" ht="69" customHeight="1" spans="1:249">
      <c r="A7" s="12">
        <v>5</v>
      </c>
      <c r="B7" s="13" t="s">
        <v>95</v>
      </c>
      <c r="C7" s="13" t="s">
        <v>95</v>
      </c>
      <c r="D7" s="11" t="s">
        <v>93</v>
      </c>
      <c r="E7" s="11" t="s">
        <v>80</v>
      </c>
      <c r="F7" s="17" t="s">
        <v>96</v>
      </c>
      <c r="G7" s="9" t="s">
        <v>9</v>
      </c>
      <c r="H7" s="9">
        <v>48710</v>
      </c>
      <c r="I7" s="9">
        <v>4</v>
      </c>
      <c r="J7" s="21">
        <v>3000</v>
      </c>
      <c r="K7" s="22" t="s">
        <v>83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</row>
    <row r="8" s="2" customFormat="1" ht="42" customHeight="1" spans="1:249">
      <c r="A8" s="12">
        <v>6</v>
      </c>
      <c r="B8" s="15" t="s">
        <v>97</v>
      </c>
      <c r="C8" s="15" t="s">
        <v>97</v>
      </c>
      <c r="D8" s="16" t="s">
        <v>98</v>
      </c>
      <c r="E8" s="16" t="s">
        <v>80</v>
      </c>
      <c r="F8" s="19" t="s">
        <v>99</v>
      </c>
      <c r="G8" s="17" t="s">
        <v>9</v>
      </c>
      <c r="H8" s="19" t="s">
        <v>100</v>
      </c>
      <c r="I8" s="17">
        <v>6</v>
      </c>
      <c r="J8" s="25">
        <v>3000</v>
      </c>
      <c r="K8" s="22" t="s">
        <v>83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</row>
    <row r="9" s="2" customFormat="1" ht="31" customHeight="1" spans="1:249">
      <c r="A9" s="20"/>
      <c r="B9" s="20"/>
      <c r="C9" s="20"/>
      <c r="D9" s="20"/>
      <c r="E9" s="12"/>
      <c r="F9" s="12"/>
      <c r="G9" s="12"/>
      <c r="H9" s="12"/>
      <c r="I9" s="20"/>
      <c r="J9" s="20">
        <f>SUM(J3:J8)</f>
        <v>16000</v>
      </c>
      <c r="K9" s="20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</row>
  </sheetData>
  <autoFilter ref="A1:K9">
    <extLst/>
  </autoFilter>
  <mergeCells count="1">
    <mergeCell ref="A1:K1"/>
  </mergeCells>
  <pageMargins left="0.357638888888889" right="0.357638888888889" top="0.708333333333333" bottom="0.590277777777778" header="0.5" footer="0.354166666666667"/>
  <pageSetup paperSize="9" orientation="landscape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2" sqref="E42"/>
    </sheetView>
  </sheetViews>
  <sheetFormatPr defaultColWidth="9" defaultRowHeight="14.25"/>
  <cols>
    <col min="1" max="16384" width="9" style="1"/>
  </cols>
  <sheetData/>
  <pageMargins left="0.357638888888889" right="0.357638888888889" top="0.590277777777778" bottom="0.409027777777778" header="0.5" footer="0.302777777777778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2022-11-22T00:32:16Z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143AB314EB0A4513B5A03FEB39C3C4BE</vt:lpwstr>
  </property>
  <property fmtid="{D5CDD505-2E9C-101B-9397-08002B2CF9AE}" pid="3" name="KSOProductBuildVer">
    <vt:lpwstr>2052-11.1.0.12763</vt:lpwstr>
  </property>
</Properties>
</file>