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3320" windowHeight="12390"/>
  </bookViews>
  <sheets>
    <sheet name="评分表" sheetId="3" r:id="rId1"/>
    <sheet name="合同价与结算价" sheetId="10" r:id="rId2"/>
  </sheets>
  <definedNames>
    <definedName name="_xlnm.Print_Area" localSheetId="0">评分表!$A$1:$H$34</definedName>
    <definedName name="_xlnm.Print_Titles" localSheetId="0">评分表!$3:$3</definedName>
  </definedNames>
  <calcPr calcId="144525"/>
</workbook>
</file>

<file path=xl/sharedStrings.xml><?xml version="1.0" encoding="utf-8"?>
<sst xmlns="http://schemas.openxmlformats.org/spreadsheetml/2006/main" count="174" uniqueCount="166">
  <si>
    <t>附件:</t>
  </si>
  <si>
    <t>2020-2021大通湖流域生态修复与治理工程资金绩效评价指标评分表</t>
  </si>
  <si>
    <t>一级指标</t>
  </si>
  <si>
    <t>二级指标</t>
  </si>
  <si>
    <t>三级指标</t>
  </si>
  <si>
    <t>指标说明</t>
  </si>
  <si>
    <t>分值</t>
  </si>
  <si>
    <t>计分标准</t>
  </si>
  <si>
    <t>须提供的证明材料</t>
  </si>
  <si>
    <t>得 分</t>
  </si>
  <si>
    <t>备注</t>
  </si>
  <si>
    <t>决策(18分）</t>
  </si>
  <si>
    <t xml:space="preserve">项目立项
</t>
  </si>
  <si>
    <t>立项依据
充分性</t>
  </si>
  <si>
    <t>项目立项是否符合法律法规、相关政策、发展规划以及部门职责。</t>
  </si>
  <si>
    <t>①项目立项符合国家法律法规、国民经济发展规划和省、市相关政策，计0.5分。
②项目是社会现实需求，受益对象明确，计0.5分；
③项目立项与部门职责范围相符，属于部门履职所需，计0.5分；
④项目预期效益正常合理，计0.5分。</t>
  </si>
  <si>
    <t>相关法律法规、政策文件、政府规划、部门计划等资料</t>
  </si>
  <si>
    <t>立项程序
规范性</t>
  </si>
  <si>
    <t>是否按规定程序申请立项、开展了必要的可行性研究、专家论证、风险评估等。</t>
  </si>
  <si>
    <t>①项目按照规定的程序申请设立，计1分；
②审批文件、材料符合相关要求，计1分；
③事前已经过必要的可行性研究、专家论证、风险评估、集体决策，计2分。</t>
  </si>
  <si>
    <t>可研报告、会议纪要、环境影响等风险评估、立项批复资料</t>
  </si>
  <si>
    <t>绩效目标
合理性</t>
  </si>
  <si>
    <t>项目设定的绩效目标是否依据充分，是否符合客观实际。</t>
  </si>
  <si>
    <t>①项目有绩效目标，计0.5分；
②项目绩效目标与实际工作内容具有相关性，计0.5分；
③项目预期产出效益和效果符合正常的业绩水平，计0.5分；
④与预算确定的项目投资额或资金量相匹配，计0.5分。</t>
  </si>
  <si>
    <t>绩效目标申报及其他反映绩效目标的工作计划等资料</t>
  </si>
  <si>
    <t>绩效指标
明确性</t>
  </si>
  <si>
    <t>是否依据绩效目标设立了绩效指标，指标是否清晰、细化、量化。</t>
  </si>
  <si>
    <t>①将绩效目标细化分解为具体的绩效目标，计0.5分；②指标清晰、可衡量，计0.5分；③绩效指标与预定的项目投资相匹配，计0.5分。④相关工作计划文件体现了绩效指标及责任，计0.5分。</t>
  </si>
  <si>
    <t>绩效目标及其他工作计划</t>
  </si>
  <si>
    <t xml:space="preserve">资金投入
</t>
  </si>
  <si>
    <t>预算编制
科学性</t>
  </si>
  <si>
    <t>项目预算编制是否经过科学论证、有明确标准，资金额度与项目建设规模是否相适应。</t>
  </si>
  <si>
    <t>①预算编制经过科学论证,计0.5分；；
②预算内容与项目内容匹配,计0.5分；
③预算额度测算依据充分，是否按照标准编制,计0.5分；
④预算确定的项目投资额或资金量与工作任务相匹配，计0.5分。</t>
  </si>
  <si>
    <t>项目概算批复文件、资料</t>
  </si>
  <si>
    <t>资金分配
合理性</t>
  </si>
  <si>
    <t>项目预算资金分配是否有测算依据，资金分配合理。</t>
  </si>
  <si>
    <t>①预算资金分配依据充分，计1分；
②资金分配额度合理，与项目规模相适应，计1分。</t>
  </si>
  <si>
    <t>预算、评审报告、资金文件等</t>
  </si>
  <si>
    <t xml:space="preserve">资金落实
</t>
  </si>
  <si>
    <t>资金到位率</t>
  </si>
  <si>
    <t>实际到位资金与计划投入资金的比率，用以反映和考核资金落实情况对项止实施的总体保障程度。</t>
  </si>
  <si>
    <t>查看账簿及原始凭证，看资金到账数与计划数之比。到位率100%，计2分；到位率90%以上，计1.5分；到位率80%以上，计1分；到位率70—80%，计0.5，到位率70%以下或影响项目进度的，计0分。</t>
  </si>
  <si>
    <t>查看账簿及原始凭证</t>
  </si>
  <si>
    <t>资金落实</t>
  </si>
  <si>
    <t>到位及时率</t>
  </si>
  <si>
    <t>及时到位资金与应到位资金的比率，用以反映和考核项目资金落实的及时性程度。</t>
  </si>
  <si>
    <t>查看账簿及原始凭证，每一阶段资金实际到位数与应到位数之比。到位率100%，计2分；到位率 90%以上，计1.5分；到位率80%以上，计1分；到位率 80%以下，计0分。</t>
  </si>
  <si>
    <t>过程（32分）</t>
  </si>
  <si>
    <t>业务管理</t>
  </si>
  <si>
    <t>管理制度
健全性</t>
  </si>
  <si>
    <t>项目管理制度、管理机构体系是否全面完整。</t>
  </si>
  <si>
    <t>①按要求落实落实项目法人制度、招投标制度、建设监理制度、合同管理制度，计2分，每缺一项扣0.5分；②成立项目管理机构、职责分工明确，计1分；③健全工程安全、质量检查督促制度并开展检查监督活动，计1分；④建立项目移交后期管护制度，每项计1分。</t>
  </si>
  <si>
    <t>管理制度文件资料、检查监督台帐</t>
  </si>
  <si>
    <t>项目管理
规范性</t>
  </si>
  <si>
    <t>按照相关法律法规、基本建设程序规定组织项目建设。</t>
  </si>
  <si>
    <t>①按基本建设程序要求办理了项目开工报建手续，计0-1分；②依法依规组织了工程（含设备采购、安装）招标、工程监理、合同管理，计0-3分；③按期开工，计0-1分；④项目竣工后及时办理竣工验收手续，计0-2分；⑤建设资料齐全、妥善保管的，计0-1分。</t>
  </si>
  <si>
    <t>项目报建、设计、招投标、合同、工程实施影像材料、竣工验收、项目汇报总结材料</t>
  </si>
  <si>
    <t>项目质量  可控性</t>
  </si>
  <si>
    <t>项目前期勘察、初步设计审查情况。</t>
  </si>
  <si>
    <t>①按规定进行前期勘察，并出具勘察报告，计1分；②施工图纸设计经专家评审，并出具合格审查结论和意见，计1分。</t>
  </si>
  <si>
    <t>勘察报告、相关审查报告和意见等资料</t>
  </si>
  <si>
    <t>施工图设计质量情况是否执行初设批复文件和规程规范，按要求履行设计变更程序。</t>
  </si>
  <si>
    <t>①严格执行批复文件和规程规范，设计变更较少，计6分；②按要求履行设计变更程序的，计5分；③存在重大设计变更，按要求履行设计变更程序的，计4分；③存在重大设计变更，未履行报批程序的，或者未按初设批复要求补充相关勘察设计工作的，计0分</t>
  </si>
  <si>
    <t>变更资料</t>
  </si>
  <si>
    <t>③存在重大设计变更，按要求履行设计变更程序的，计4分；</t>
  </si>
  <si>
    <t>质量管理与控制、安全管理与控制实施情况。</t>
  </si>
  <si>
    <t>①成立项目管理机构，配备了岗位人员，计1分；②针对工程进度、质量、安全建立监督检查机制，并开展了相关工作，计2分。③质量与安全管理到位，无质量安全事故，计1分。存在严重质量缺陷或发生重大质量、安全事故，计0分。</t>
  </si>
  <si>
    <t>制度、机构、日常管理考核记录</t>
  </si>
  <si>
    <t xml:space="preserve">财务管理
</t>
  </si>
  <si>
    <t>资金使用
合规性</t>
  </si>
  <si>
    <t>项目资金使用是否符合相关的财务管理制度规定，用以反映和考核项目资金的规范运行情况。</t>
  </si>
  <si>
    <t>①按合同约定支付工程款，无大额现金支付工程款、白条入账现象，计1分；②资金管理规范，审批资料齐全、手续完整，无违反基建财务会计制度、现金管理条例现象，计1分；③无挤占、截留、挪用专项资金现象。计1分。</t>
  </si>
  <si>
    <t>工程款支付凭证</t>
  </si>
  <si>
    <t>财务监控  有效性</t>
  </si>
  <si>
    <t>项目单位是否为保障资金的安全、规范运行而采取了必要的监控措施，用以反映和考核项目单位对资金运行的控制情况。</t>
  </si>
  <si>
    <t>①项目单位制定了专项资金管理办法，计1分；②建立了财务会计管理制度，计1分；③建立健全内部控制制度，计1分；④建立了项目工程款支付审批制度，计1分。</t>
  </si>
  <si>
    <t>查看制度、财务进度支付凭证</t>
  </si>
  <si>
    <t>未制定《重点生态保护修复治理资金管理办法》扣1分</t>
  </si>
  <si>
    <t>项目产出（23分）</t>
  </si>
  <si>
    <t>产出数量</t>
  </si>
  <si>
    <t>实际完成率</t>
  </si>
  <si>
    <t>按合同约定的工程内容和施工图纸设计全部完成工程建设</t>
  </si>
  <si>
    <t>南剅河湖岸生态带建设23.841km，新建渔场灌排泵站1座，装机2台130千瓦，生态补水泵站更新改造8座；沟渠清淤完成12.34km（五七河清淤8.9km，南剅河清淤0.29km，33电排渠清淤0.95km，机一支渠清淤2.2km）。完成率100%，出现一例未完成，每欠5%，扣0.5分。</t>
  </si>
  <si>
    <t>建设项目生产进度完成资料、相关部门验收检测资料。</t>
  </si>
  <si>
    <t>产出质量</t>
  </si>
  <si>
    <t>质量达标率</t>
  </si>
  <si>
    <t>竣工验收结果质量优良，各项质量检测指标全部合格，工程建设技术档案、各项验收资料完整</t>
  </si>
  <si>
    <t>①机电安装项目竣工验收结果质量合格，且运行正常，计2分（灌排泵站1座，生态补水泵站更新改造8座）；②沟渠清淤项目符合设计质量标准，竣工验收结果质量合格，计1分；③湖岸生态建设带建设项目竣工验收合格，计1分；④引水渠护砌及生态治理竣工验收合格，计1分；⑤工程建设技术档案、各项验收资料完整,计1分，资料不完整，酌情扣分。</t>
  </si>
  <si>
    <t>验收资料及相关部门检测资料</t>
  </si>
  <si>
    <t>新建渔场泵站引水渠护砌设计有缺陷，护砌坡面高度不够，扣1分</t>
  </si>
  <si>
    <t>产出时效</t>
  </si>
  <si>
    <t>完成及时性</t>
  </si>
  <si>
    <t>建设项目完成时效（实际完成时间/计划完成时间*100）。</t>
  </si>
  <si>
    <t>①建设项目全部按合同工期完成，计4分，未完成的项目超出工期20%以内，计0.8分；超出工期20-40%以内，计0.6分，超出工期40%-50%以内的，计0.3分，超出工期50%以上的，不计分。②全部工程项目已完成办理竣工结算审计的，计2分，未完成办理竣工结算审计每项扣0.5分。</t>
  </si>
  <si>
    <t>验收资料、竣工结算审计资料</t>
  </si>
  <si>
    <t>产出成本</t>
  </si>
  <si>
    <t>成本节约率</t>
  </si>
  <si>
    <t>项目建设计划投资与实际完成投资成本节约程度。</t>
  </si>
  <si>
    <t>项目建设投资成本控制计0-6分，其中：①严格按照项目批准投资、财政评审投资明细、施工图纸完成全部建设，投资控制在合同价内的，计6分；②投资超过合同价5%以内的，每项扣0.5分，超5%以上10%以内的，每项扣1分；③超10%以上的，单项计0分。</t>
  </si>
  <si>
    <t>验收资料、财务付款凭证资料</t>
  </si>
  <si>
    <t>6个项目结算价较中标合同价平均超8%</t>
  </si>
  <si>
    <t>项目效益（27分）</t>
  </si>
  <si>
    <t>经济效益</t>
  </si>
  <si>
    <t>满足生态业、农业生产用水需求</t>
  </si>
  <si>
    <t>满足大通湖流域生态行业用水和农业生产灌溉用水效益</t>
  </si>
  <si>
    <t>1、满足生态行业（旅游业、牧业、渔业、林业）用水，计0-1分，2.满足农业灌溉用水需求，计0-1分。</t>
  </si>
  <si>
    <t>现场调查座谈、相关佐证资料</t>
  </si>
  <si>
    <t>推动产业发展效益</t>
  </si>
  <si>
    <t>推动产业结构调整和生态旅游发展效益</t>
  </si>
  <si>
    <t>1.推动了大通湖流域产业结构调整，促进了生态农业、生态养殖等经济产业发展，计0-2分；2.促进了当地生态旅游产业发展，推动了大通湖流域的经济社会建设，计0-1分。</t>
  </si>
  <si>
    <t>生态效益</t>
  </si>
  <si>
    <t>水生态平衡系统效益</t>
  </si>
  <si>
    <t>完善大通湖流域水生态平衡系统效益</t>
  </si>
  <si>
    <t>提升了大通湖生态环境的自我修复和持续改善能力，形成逐渐稳定的大通湖自循环生态系统，为动植物提供更丰富的生存环境，计0-2分</t>
  </si>
  <si>
    <t>水生态环境改善效益</t>
  </si>
  <si>
    <t>项目实施后，大通湖水质持续改善情况</t>
  </si>
  <si>
    <t>实现水资源的合理配置和区域河湖水系连通，增加了入湖水量，提高水体纳污承载能力，改善了大通湖区水质，年度水质综合评定为Ⅳ类，计2分，水质为Ⅴ类，计1分，水质为劣Ⅴ类计0分。</t>
  </si>
  <si>
    <t>社会效益</t>
  </si>
  <si>
    <t>防洪减灾效益</t>
  </si>
  <si>
    <t>项目实施后，利于河道排水、泄洪、调蓄，产生防洪减灾效益</t>
  </si>
  <si>
    <t>1.灌排站、生态补水泵站改造后，排水量有明显提高，计0-1分；2.河道沟渠清淤后，蓄水量、河水流量有明显提高，计0-1分；</t>
  </si>
  <si>
    <t>带动就业和行业发展效益</t>
  </si>
  <si>
    <t>项目的实施，带动当地就业和促进行业发展所产生的效益</t>
  </si>
  <si>
    <t>1.带动人口就业，为当地提供劳务岗位、机械设备服务、车辆运输服务30～50（人/台）及以上，计1分，30人以下，计0.5分；2.促进当地水泥、钢材、砂石料等建材行业发展，计1分。</t>
  </si>
  <si>
    <t>生态文明建设示范效益</t>
  </si>
  <si>
    <t>促进水生态文明建设、美丽乡村建设，提升城市品位效益</t>
  </si>
  <si>
    <t>对大通湖流域水生态文明建设、美丽乡村建设有重要的示范作用，获得上级领导或主管部门肯定或新闻媒体报道，计0-1分。</t>
  </si>
  <si>
    <t>公众环保意识的提高程度</t>
  </si>
  <si>
    <t>项目的实施，公众对保护大通湖水生态环境认识提高程度</t>
  </si>
  <si>
    <t>90%以上了解《益阳市大通湖湖泊保护管理办法》的计1分，80%～90%的计0.8分，70%～80%计0.6分，其余情况不计分；</t>
  </si>
  <si>
    <t>通过调查、座谈等方式，了解居民对环保的认识</t>
  </si>
  <si>
    <t xml:space="preserve">可持续影响 </t>
  </si>
  <si>
    <t>项目可持续性</t>
  </si>
  <si>
    <t>项目能持续发挥良好的作用；后续各项管理得到落实</t>
  </si>
  <si>
    <t>成立了项目后续运行管理机构，建立健全管理制度，明确职责，落实专人管理，保障后续正常运行，计0-2分。</t>
  </si>
  <si>
    <t>相关文件、制度及其他佐证资料</t>
  </si>
  <si>
    <t>项目政策支持和资金保障的可持续性</t>
  </si>
  <si>
    <t>1.后续运行管护纳入政府年度工作规划，计1分，2.运行经费有保障，计1分。</t>
  </si>
  <si>
    <t>相关佐证资料</t>
  </si>
  <si>
    <t>公众满意度</t>
  </si>
  <si>
    <t>社会公众或服务对象满意度</t>
  </si>
  <si>
    <t>当地居民对项目实施质量以及实施后对环境、生产、生活的满意度</t>
  </si>
  <si>
    <t>通过开展问调查，满意度达到：①95%（含）以上的，计8分；②90%（含）-95%的，计6分；③90%及以下的，计5分。</t>
  </si>
  <si>
    <t>发放调查表或电话调查。</t>
  </si>
  <si>
    <t>合  计</t>
  </si>
  <si>
    <t>大通湖流域生态修复与治理工程</t>
  </si>
  <si>
    <t>序号</t>
  </si>
  <si>
    <t>项目</t>
  </si>
  <si>
    <t>中标单位</t>
  </si>
  <si>
    <t>中标金额</t>
  </si>
  <si>
    <t>结算审计金额</t>
  </si>
  <si>
    <t>超合同价（%）</t>
  </si>
  <si>
    <t>一标段施工</t>
  </si>
  <si>
    <t>湖南佳信工程建设有限公司</t>
  </si>
  <si>
    <t>二标段施工</t>
  </si>
  <si>
    <t>怀化市水利电力工程建设总承包有限公司</t>
  </si>
  <si>
    <t>三标段施工</t>
  </si>
  <si>
    <t>湖南省金尚工程建设有限公司</t>
  </si>
  <si>
    <t>四标段施工</t>
  </si>
  <si>
    <t>湖南省瑞大工程建设有限公司</t>
  </si>
  <si>
    <t>防浪工程</t>
  </si>
  <si>
    <t>湖南中武建筑工程有限公司</t>
  </si>
  <si>
    <t>生态植被种植</t>
  </si>
  <si>
    <t>监理服务</t>
  </si>
  <si>
    <t>湖南金地标工程项目管理有限公司</t>
  </si>
  <si>
    <t>小计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</si>
</sst>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35">
    <font>
      <sz val="12"/>
      <name val="宋体"/>
      <charset val="134"/>
    </font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name val="宋体"/>
      <charset val="134"/>
    </font>
    <font>
      <sz val="10"/>
      <color rgb="FFFF0000"/>
      <name val="宋体"/>
      <charset val="134"/>
      <scheme val="minor"/>
    </font>
    <font>
      <sz val="10"/>
      <color rgb="FFFF0000"/>
      <name val="宋体"/>
      <charset val="134"/>
    </font>
    <font>
      <b/>
      <sz val="12"/>
      <name val="宋体"/>
      <charset val="134"/>
    </font>
    <font>
      <sz val="14"/>
      <name val="仿宋"/>
      <charset val="134"/>
    </font>
    <font>
      <sz val="12"/>
      <name val="仿宋"/>
      <charset val="134"/>
    </font>
    <font>
      <b/>
      <sz val="12"/>
      <name val="仿宋"/>
      <charset val="134"/>
    </font>
    <font>
      <sz val="16"/>
      <name val="仿宋"/>
      <charset val="134"/>
    </font>
    <font>
      <b/>
      <sz val="9"/>
      <name val="宋体"/>
      <charset val="134"/>
    </font>
    <font>
      <sz val="9"/>
      <name val="宋体"/>
      <charset val="134"/>
    </font>
    <font>
      <sz val="9"/>
      <color rgb="FF000000"/>
      <name val="宋体"/>
      <charset val="134"/>
    </font>
    <font>
      <b/>
      <sz val="10"/>
      <name val="宋体"/>
      <charset val="134"/>
    </font>
    <font>
      <sz val="11"/>
      <color rgb="FF3F3F76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theme="0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indexed="8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2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5" fillId="3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7" borderId="11" applyNumberFormat="0" applyFont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26" fillId="0" borderId="12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27" fillId="11" borderId="14" applyNumberFormat="0" applyAlignment="0" applyProtection="0">
      <alignment vertical="center"/>
    </xf>
    <xf numFmtId="0" fontId="28" fillId="11" borderId="10" applyNumberFormat="0" applyAlignment="0" applyProtection="0">
      <alignment vertical="center"/>
    </xf>
    <xf numFmtId="0" fontId="29" fillId="12" borderId="15" applyNumberFormat="0" applyAlignment="0" applyProtection="0">
      <alignment vertical="center"/>
    </xf>
    <xf numFmtId="0" fontId="1" fillId="13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30" fillId="0" borderId="16" applyNumberFormat="0" applyFill="0" applyAlignment="0" applyProtection="0">
      <alignment vertical="center"/>
    </xf>
    <xf numFmtId="0" fontId="31" fillId="0" borderId="17" applyNumberFormat="0" applyFill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1" fillId="17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34" fillId="0" borderId="0">
      <alignment vertical="center"/>
    </xf>
  </cellStyleXfs>
  <cellXfs count="64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1" xfId="0" applyFont="1" applyFill="1" applyBorder="1" applyAlignment="1">
      <alignment vertical="center"/>
    </xf>
    <xf numFmtId="0" fontId="2" fillId="0" borderId="1" xfId="0" applyFont="1" applyFill="1" applyBorder="1" applyAlignment="1">
      <alignment vertical="center"/>
    </xf>
    <xf numFmtId="0" fontId="0" fillId="0" borderId="1" xfId="0" applyBorder="1">
      <alignment vertical="center"/>
    </xf>
    <xf numFmtId="0" fontId="3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/>
    </xf>
    <xf numFmtId="176" fontId="4" fillId="0" borderId="1" xfId="0" applyNumberFormat="1" applyFont="1" applyFill="1" applyBorder="1" applyAlignment="1">
      <alignment horizontal="center" vertical="center"/>
    </xf>
    <xf numFmtId="0" fontId="3" fillId="0" borderId="1" xfId="0" applyFont="1" applyBorder="1">
      <alignment vertical="center"/>
    </xf>
    <xf numFmtId="0" fontId="2" fillId="0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Border="1">
      <alignment vertical="center"/>
    </xf>
    <xf numFmtId="0" fontId="3" fillId="0" borderId="0" xfId="0" applyFont="1" applyBorder="1" applyAlignment="1">
      <alignment horizontal="left" vertical="center" wrapText="1"/>
    </xf>
    <xf numFmtId="0" fontId="2" fillId="0" borderId="0" xfId="0" applyFont="1" applyFill="1" applyBorder="1" applyAlignment="1">
      <alignment vertical="center" wrapText="1"/>
    </xf>
    <xf numFmtId="4" fontId="2" fillId="0" borderId="0" xfId="0" applyNumberFormat="1" applyFont="1" applyFill="1" applyBorder="1" applyAlignment="1">
      <alignment horizontal="center" vertical="center" wrapText="1"/>
    </xf>
    <xf numFmtId="0" fontId="0" fillId="0" borderId="0" xfId="0" applyBorder="1">
      <alignment vertical="center"/>
    </xf>
    <xf numFmtId="0" fontId="3" fillId="0" borderId="0" xfId="0" applyFont="1" applyBorder="1" applyAlignment="1">
      <alignment vertical="center" wrapText="1"/>
    </xf>
    <xf numFmtId="0" fontId="3" fillId="0" borderId="0" xfId="0" applyFont="1" applyBorder="1" applyAlignment="1">
      <alignment horizontal="left" vertical="center"/>
    </xf>
    <xf numFmtId="0" fontId="0" fillId="0" borderId="0" xfId="0" applyFont="1" applyFill="1" applyAlignment="1">
      <alignment vertical="center"/>
    </xf>
    <xf numFmtId="0" fontId="0" fillId="0" borderId="0" xfId="0" applyFont="1" applyFill="1" applyAlignment="1">
      <alignment horizontal="center" vertical="center"/>
    </xf>
    <xf numFmtId="0" fontId="0" fillId="0" borderId="0" xfId="0" applyFont="1" applyFill="1" applyAlignment="1">
      <alignment horizontal="left" vertical="center"/>
    </xf>
    <xf numFmtId="0" fontId="6" fillId="0" borderId="0" xfId="0" applyFont="1" applyFill="1" applyAlignment="1">
      <alignment horizontal="center" vertical="center"/>
    </xf>
    <xf numFmtId="0" fontId="7" fillId="0" borderId="0" xfId="0" applyFont="1" applyFill="1" applyAlignment="1">
      <alignment horizontal="left" vertical="center"/>
    </xf>
    <xf numFmtId="0" fontId="8" fillId="0" borderId="0" xfId="0" applyFont="1" applyFill="1" applyAlignment="1">
      <alignment horizontal="center" vertical="center"/>
    </xf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left" vertical="center"/>
    </xf>
    <xf numFmtId="0" fontId="9" fillId="0" borderId="0" xfId="0" applyFont="1" applyFill="1" applyAlignment="1">
      <alignment horizontal="center" vertical="center"/>
    </xf>
    <xf numFmtId="0" fontId="10" fillId="0" borderId="0" xfId="0" applyFont="1" applyFill="1" applyAlignment="1">
      <alignment horizontal="center" vertical="center"/>
    </xf>
    <xf numFmtId="0" fontId="11" fillId="0" borderId="1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left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vertical="center" wrapText="1"/>
    </xf>
    <xf numFmtId="0" fontId="12" fillId="0" borderId="5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top" wrapText="1"/>
    </xf>
    <xf numFmtId="0" fontId="12" fillId="0" borderId="1" xfId="0" applyFont="1" applyFill="1" applyBorder="1" applyAlignment="1">
      <alignment vertical="top" wrapText="1"/>
    </xf>
    <xf numFmtId="0" fontId="12" fillId="0" borderId="6" xfId="0" applyFont="1" applyFill="1" applyBorder="1" applyAlignment="1">
      <alignment horizontal="center" vertical="center" wrapText="1"/>
    </xf>
    <xf numFmtId="0" fontId="12" fillId="0" borderId="7" xfId="0" applyFont="1" applyFill="1" applyBorder="1" applyAlignment="1">
      <alignment vertical="center" wrapText="1"/>
    </xf>
    <xf numFmtId="0" fontId="12" fillId="0" borderId="8" xfId="0" applyFont="1" applyFill="1" applyBorder="1" applyAlignment="1">
      <alignment horizontal="center" vertical="center" wrapText="1"/>
    </xf>
    <xf numFmtId="0" fontId="12" fillId="0" borderId="5" xfId="0" applyFont="1" applyFill="1" applyBorder="1" applyAlignment="1">
      <alignment vertical="center" wrapText="1"/>
    </xf>
    <xf numFmtId="0" fontId="12" fillId="0" borderId="9" xfId="0" applyFont="1" applyFill="1" applyBorder="1" applyAlignment="1">
      <alignment horizontal="left" vertical="center" wrapText="1"/>
    </xf>
    <xf numFmtId="0" fontId="13" fillId="0" borderId="1" xfId="0" applyFont="1" applyBorder="1" applyAlignment="1">
      <alignment horizontal="left" vertical="center" wrapText="1"/>
    </xf>
    <xf numFmtId="0" fontId="12" fillId="0" borderId="5" xfId="0" applyFont="1" applyFill="1" applyBorder="1" applyAlignment="1">
      <alignment horizontal="left" vertical="center" wrapText="1"/>
    </xf>
    <xf numFmtId="0" fontId="12" fillId="0" borderId="3" xfId="0" applyFont="1" applyFill="1" applyBorder="1" applyAlignment="1">
      <alignment horizontal="left" vertical="center" wrapText="1"/>
    </xf>
    <xf numFmtId="0" fontId="13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center" vertical="center" wrapText="1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left" vertical="center"/>
    </xf>
    <xf numFmtId="0" fontId="14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vertical="center" wrapText="1"/>
    </xf>
    <xf numFmtId="0" fontId="12" fillId="0" borderId="0" xfId="0" applyFont="1" applyFill="1" applyBorder="1" applyAlignment="1">
      <alignment horizontal="left" vertical="center" wrapText="1"/>
    </xf>
    <xf numFmtId="0" fontId="0" fillId="0" borderId="0" xfId="0" applyFont="1" applyFill="1" applyBorder="1" applyAlignment="1">
      <alignment vertical="center"/>
    </xf>
    <xf numFmtId="0" fontId="12" fillId="0" borderId="0" xfId="0" applyFont="1" applyFill="1" applyAlignment="1">
      <alignment horizontal="left" vertical="center" wrapText="1"/>
    </xf>
    <xf numFmtId="4" fontId="12" fillId="0" borderId="1" xfId="0" applyNumberFormat="1" applyFont="1" applyFill="1" applyBorder="1" applyAlignment="1">
      <alignment horizontal="left" vertical="center" wrapText="1"/>
    </xf>
    <xf numFmtId="0" fontId="12" fillId="0" borderId="0" xfId="0" applyFont="1" applyBorder="1" applyAlignment="1">
      <alignment horizontal="left" vertical="center" wrapText="1"/>
    </xf>
    <xf numFmtId="0" fontId="0" fillId="0" borderId="1" xfId="0" applyFont="1" applyFill="1" applyBorder="1" applyAlignment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4" xfId="49"/>
  </cellStyles>
  <tableStyles count="0" defaultTableStyle="TableStyleMedium2" defaultPivotStyle="PivotStyleLight16"/>
  <colors>
    <mruColors>
      <color rgb="000000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S45"/>
  <sheetViews>
    <sheetView tabSelected="1" workbookViewId="0">
      <selection activeCell="B17" sqref="B17:B18"/>
    </sheetView>
  </sheetViews>
  <sheetFormatPr defaultColWidth="9" defaultRowHeight="14.25"/>
  <cols>
    <col min="1" max="1" width="7.5" style="23" customWidth="1"/>
    <col min="2" max="2" width="8" style="24" customWidth="1"/>
    <col min="3" max="3" width="9.125" style="23" customWidth="1"/>
    <col min="4" max="4" width="18.25" style="23" customWidth="1"/>
    <col min="5" max="5" width="4.5" style="23" customWidth="1"/>
    <col min="6" max="6" width="46.25" style="25" customWidth="1"/>
    <col min="7" max="7" width="18.125" style="25" customWidth="1"/>
    <col min="8" max="8" width="7.5" style="26" customWidth="1"/>
    <col min="9" max="9" width="10.875" style="23" customWidth="1"/>
    <col min="10" max="10" width="18.875" style="23" customWidth="1"/>
    <col min="11" max="11" width="15.125" style="23" customWidth="1"/>
    <col min="12" max="247" width="9" style="23"/>
  </cols>
  <sheetData>
    <row r="1" s="23" customFormat="1" ht="21" customHeight="1" spans="1:8">
      <c r="A1" s="27" t="s">
        <v>0</v>
      </c>
      <c r="B1" s="28"/>
      <c r="C1" s="29"/>
      <c r="D1" s="29"/>
      <c r="E1" s="29"/>
      <c r="F1" s="30"/>
      <c r="G1" s="30"/>
      <c r="H1" s="31"/>
    </row>
    <row r="2" s="23" customFormat="1" ht="33" customHeight="1" spans="1:9">
      <c r="A2" s="32" t="s">
        <v>1</v>
      </c>
      <c r="B2" s="32"/>
      <c r="C2" s="32"/>
      <c r="D2" s="32"/>
      <c r="E2" s="32"/>
      <c r="F2" s="32"/>
      <c r="G2" s="32"/>
      <c r="H2" s="32"/>
      <c r="I2" s="32"/>
    </row>
    <row r="3" s="23" customFormat="1" ht="26.25" customHeight="1" spans="1:9">
      <c r="A3" s="33" t="s">
        <v>2</v>
      </c>
      <c r="B3" s="33" t="s">
        <v>3</v>
      </c>
      <c r="C3" s="33" t="s">
        <v>4</v>
      </c>
      <c r="D3" s="33" t="s">
        <v>5</v>
      </c>
      <c r="E3" s="33" t="s">
        <v>6</v>
      </c>
      <c r="F3" s="33" t="s">
        <v>7</v>
      </c>
      <c r="G3" s="33" t="s">
        <v>8</v>
      </c>
      <c r="H3" s="33" t="s">
        <v>9</v>
      </c>
      <c r="I3" s="33" t="s">
        <v>10</v>
      </c>
    </row>
    <row r="4" s="23" customFormat="1" ht="67" customHeight="1" spans="1:9">
      <c r="A4" s="34" t="s">
        <v>11</v>
      </c>
      <c r="B4" s="35" t="s">
        <v>12</v>
      </c>
      <c r="C4" s="35" t="s">
        <v>13</v>
      </c>
      <c r="D4" s="36" t="s">
        <v>14</v>
      </c>
      <c r="E4" s="35">
        <v>2</v>
      </c>
      <c r="F4" s="36" t="s">
        <v>15</v>
      </c>
      <c r="G4" s="36" t="s">
        <v>16</v>
      </c>
      <c r="H4" s="33">
        <v>2</v>
      </c>
      <c r="I4" s="33"/>
    </row>
    <row r="5" s="23" customFormat="1" ht="52" customHeight="1" spans="1:9">
      <c r="A5" s="37"/>
      <c r="B5" s="35"/>
      <c r="C5" s="35" t="s">
        <v>17</v>
      </c>
      <c r="D5" s="36" t="s">
        <v>18</v>
      </c>
      <c r="E5" s="35">
        <v>4</v>
      </c>
      <c r="F5" s="36" t="s">
        <v>19</v>
      </c>
      <c r="G5" s="36" t="s">
        <v>20</v>
      </c>
      <c r="H5" s="33">
        <v>4</v>
      </c>
      <c r="I5" s="33"/>
    </row>
    <row r="6" s="23" customFormat="1" ht="54" customHeight="1" spans="1:9">
      <c r="A6" s="37"/>
      <c r="B6" s="35"/>
      <c r="C6" s="35" t="s">
        <v>21</v>
      </c>
      <c r="D6" s="36" t="s">
        <v>22</v>
      </c>
      <c r="E6" s="35">
        <v>2</v>
      </c>
      <c r="F6" s="36" t="s">
        <v>23</v>
      </c>
      <c r="G6" s="36" t="s">
        <v>24</v>
      </c>
      <c r="H6" s="33">
        <v>2</v>
      </c>
      <c r="I6" s="33"/>
    </row>
    <row r="7" s="23" customFormat="1" ht="46" customHeight="1" spans="1:9">
      <c r="A7" s="37"/>
      <c r="B7" s="35"/>
      <c r="C7" s="35" t="s">
        <v>25</v>
      </c>
      <c r="D7" s="36" t="s">
        <v>26</v>
      </c>
      <c r="E7" s="35">
        <v>2</v>
      </c>
      <c r="F7" s="36" t="s">
        <v>27</v>
      </c>
      <c r="G7" s="36" t="s">
        <v>28</v>
      </c>
      <c r="H7" s="33">
        <v>2</v>
      </c>
      <c r="I7" s="33"/>
    </row>
    <row r="8" s="23" customFormat="1" ht="51" customHeight="1" spans="1:9">
      <c r="A8" s="37"/>
      <c r="B8" s="35" t="s">
        <v>29</v>
      </c>
      <c r="C8" s="35" t="s">
        <v>30</v>
      </c>
      <c r="D8" s="36" t="s">
        <v>31</v>
      </c>
      <c r="E8" s="35">
        <v>2</v>
      </c>
      <c r="F8" s="36" t="s">
        <v>32</v>
      </c>
      <c r="G8" s="36" t="s">
        <v>33</v>
      </c>
      <c r="H8" s="33">
        <v>2</v>
      </c>
      <c r="I8" s="33"/>
    </row>
    <row r="9" s="23" customFormat="1" ht="38" customHeight="1" spans="1:9">
      <c r="A9" s="37"/>
      <c r="B9" s="35"/>
      <c r="C9" s="35" t="s">
        <v>34</v>
      </c>
      <c r="D9" s="36" t="s">
        <v>35</v>
      </c>
      <c r="E9" s="35">
        <v>2</v>
      </c>
      <c r="F9" s="36" t="s">
        <v>36</v>
      </c>
      <c r="G9" s="36" t="s">
        <v>37</v>
      </c>
      <c r="H9" s="33">
        <v>2</v>
      </c>
      <c r="I9" s="33"/>
    </row>
    <row r="10" s="23" customFormat="1" ht="53" customHeight="1" spans="1:9">
      <c r="A10" s="37"/>
      <c r="B10" s="38" t="s">
        <v>38</v>
      </c>
      <c r="C10" s="35" t="s">
        <v>39</v>
      </c>
      <c r="D10" s="36" t="s">
        <v>40</v>
      </c>
      <c r="E10" s="35">
        <v>2</v>
      </c>
      <c r="F10" s="36" t="s">
        <v>41</v>
      </c>
      <c r="G10" s="36" t="s">
        <v>42</v>
      </c>
      <c r="H10" s="33">
        <v>2</v>
      </c>
      <c r="I10" s="36"/>
    </row>
    <row r="11" s="23" customFormat="1" ht="46" customHeight="1" spans="1:9">
      <c r="A11" s="39"/>
      <c r="B11" s="38" t="s">
        <v>43</v>
      </c>
      <c r="C11" s="35" t="s">
        <v>44</v>
      </c>
      <c r="D11" s="36" t="s">
        <v>45</v>
      </c>
      <c r="E11" s="35">
        <v>2</v>
      </c>
      <c r="F11" s="36" t="s">
        <v>46</v>
      </c>
      <c r="G11" s="36" t="s">
        <v>42</v>
      </c>
      <c r="H11" s="33">
        <v>2</v>
      </c>
      <c r="I11" s="36"/>
    </row>
    <row r="12" s="23" customFormat="1" ht="48" customHeight="1" spans="1:9">
      <c r="A12" s="35" t="s">
        <v>47</v>
      </c>
      <c r="B12" s="35" t="s">
        <v>48</v>
      </c>
      <c r="C12" s="35" t="s">
        <v>49</v>
      </c>
      <c r="D12" s="36" t="s">
        <v>50</v>
      </c>
      <c r="E12" s="35">
        <v>5</v>
      </c>
      <c r="F12" s="36" t="s">
        <v>51</v>
      </c>
      <c r="G12" s="36" t="s">
        <v>52</v>
      </c>
      <c r="H12" s="33">
        <v>5</v>
      </c>
      <c r="I12" s="36"/>
    </row>
    <row r="13" s="23" customFormat="1" ht="52" customHeight="1" spans="1:9">
      <c r="A13" s="35"/>
      <c r="B13" s="35"/>
      <c r="C13" s="35" t="s">
        <v>53</v>
      </c>
      <c r="D13" s="36" t="s">
        <v>54</v>
      </c>
      <c r="E13" s="35">
        <v>8</v>
      </c>
      <c r="F13" s="36" t="s">
        <v>55</v>
      </c>
      <c r="G13" s="36" t="s">
        <v>56</v>
      </c>
      <c r="H13" s="33">
        <v>8</v>
      </c>
      <c r="I13" s="36"/>
    </row>
    <row r="14" s="23" customFormat="1" ht="41" customHeight="1" spans="1:9">
      <c r="A14" s="35"/>
      <c r="B14" s="35"/>
      <c r="C14" s="35" t="s">
        <v>57</v>
      </c>
      <c r="D14" s="36" t="s">
        <v>58</v>
      </c>
      <c r="E14" s="35">
        <v>2</v>
      </c>
      <c r="F14" s="36" t="s">
        <v>59</v>
      </c>
      <c r="G14" s="36" t="s">
        <v>60</v>
      </c>
      <c r="H14" s="33">
        <v>2</v>
      </c>
      <c r="I14" s="33"/>
    </row>
    <row r="15" s="23" customFormat="1" ht="60" customHeight="1" spans="1:9">
      <c r="A15" s="35"/>
      <c r="B15" s="35"/>
      <c r="C15" s="35"/>
      <c r="D15" s="36" t="s">
        <v>61</v>
      </c>
      <c r="E15" s="35">
        <v>6</v>
      </c>
      <c r="F15" s="36" t="s">
        <v>62</v>
      </c>
      <c r="G15" s="36" t="s">
        <v>63</v>
      </c>
      <c r="H15" s="33">
        <v>4</v>
      </c>
      <c r="I15" s="36" t="s">
        <v>64</v>
      </c>
    </row>
    <row r="16" s="23" customFormat="1" ht="63" customHeight="1" spans="1:9">
      <c r="A16" s="35"/>
      <c r="B16" s="35"/>
      <c r="C16" s="35"/>
      <c r="D16" s="36" t="s">
        <v>65</v>
      </c>
      <c r="E16" s="35">
        <v>4</v>
      </c>
      <c r="F16" s="36" t="s">
        <v>66</v>
      </c>
      <c r="G16" s="36" t="s">
        <v>67</v>
      </c>
      <c r="H16" s="33">
        <v>4</v>
      </c>
      <c r="I16" s="36"/>
    </row>
    <row r="17" s="23" customFormat="1" ht="56" customHeight="1" spans="1:9">
      <c r="A17" s="35"/>
      <c r="B17" s="40" t="s">
        <v>68</v>
      </c>
      <c r="C17" s="35" t="s">
        <v>69</v>
      </c>
      <c r="D17" s="36" t="s">
        <v>70</v>
      </c>
      <c r="E17" s="35">
        <v>3</v>
      </c>
      <c r="F17" s="36" t="s">
        <v>71</v>
      </c>
      <c r="G17" s="36" t="s">
        <v>72</v>
      </c>
      <c r="H17" s="33">
        <v>3</v>
      </c>
      <c r="I17" s="33"/>
    </row>
    <row r="18" s="23" customFormat="1" ht="61" customHeight="1" spans="1:9">
      <c r="A18" s="35"/>
      <c r="B18" s="41"/>
      <c r="C18" s="35" t="s">
        <v>73</v>
      </c>
      <c r="D18" s="36" t="s">
        <v>74</v>
      </c>
      <c r="E18" s="35">
        <v>4</v>
      </c>
      <c r="F18" s="36" t="s">
        <v>75</v>
      </c>
      <c r="G18" s="36" t="s">
        <v>76</v>
      </c>
      <c r="H18" s="33">
        <v>3</v>
      </c>
      <c r="I18" s="36" t="s">
        <v>77</v>
      </c>
    </row>
    <row r="19" s="23" customFormat="1" ht="56" customHeight="1" spans="1:14">
      <c r="A19" s="35" t="s">
        <v>78</v>
      </c>
      <c r="B19" s="35" t="s">
        <v>79</v>
      </c>
      <c r="C19" s="35" t="s">
        <v>80</v>
      </c>
      <c r="D19" s="36" t="s">
        <v>81</v>
      </c>
      <c r="E19" s="35">
        <v>5</v>
      </c>
      <c r="F19" s="36" t="s">
        <v>82</v>
      </c>
      <c r="G19" s="35" t="s">
        <v>83</v>
      </c>
      <c r="H19" s="33">
        <v>5</v>
      </c>
      <c r="I19" s="36"/>
      <c r="J19" s="58"/>
      <c r="K19" s="58"/>
      <c r="L19" s="58"/>
      <c r="M19" s="58"/>
      <c r="N19" s="59"/>
    </row>
    <row r="20" s="23" customFormat="1" ht="91" customHeight="1" spans="1:10">
      <c r="A20" s="35"/>
      <c r="B20" s="35" t="s">
        <v>84</v>
      </c>
      <c r="C20" s="35" t="s">
        <v>85</v>
      </c>
      <c r="D20" s="36" t="s">
        <v>86</v>
      </c>
      <c r="E20" s="35">
        <v>6</v>
      </c>
      <c r="F20" s="36" t="s">
        <v>87</v>
      </c>
      <c r="G20" s="35" t="s">
        <v>88</v>
      </c>
      <c r="H20" s="33">
        <v>5</v>
      </c>
      <c r="I20" s="36" t="s">
        <v>89</v>
      </c>
      <c r="J20" s="58"/>
    </row>
    <row r="21" s="23" customFormat="1" ht="67" customHeight="1" spans="1:10">
      <c r="A21" s="35"/>
      <c r="B21" s="35" t="s">
        <v>90</v>
      </c>
      <c r="C21" s="36" t="s">
        <v>91</v>
      </c>
      <c r="D21" s="36" t="s">
        <v>92</v>
      </c>
      <c r="E21" s="35">
        <v>6</v>
      </c>
      <c r="F21" s="36" t="s">
        <v>93</v>
      </c>
      <c r="G21" s="35" t="s">
        <v>94</v>
      </c>
      <c r="H21" s="33">
        <v>6</v>
      </c>
      <c r="I21" s="36"/>
      <c r="J21" s="58"/>
    </row>
    <row r="22" s="23" customFormat="1" ht="63" customHeight="1" spans="1:12">
      <c r="A22" s="35"/>
      <c r="B22" s="35" t="s">
        <v>95</v>
      </c>
      <c r="C22" s="35" t="s">
        <v>96</v>
      </c>
      <c r="D22" s="36" t="s">
        <v>97</v>
      </c>
      <c r="E22" s="35">
        <v>6</v>
      </c>
      <c r="F22" s="36" t="s">
        <v>98</v>
      </c>
      <c r="G22" s="35" t="s">
        <v>99</v>
      </c>
      <c r="H22" s="33">
        <v>0</v>
      </c>
      <c r="I22" s="36" t="s">
        <v>100</v>
      </c>
      <c r="J22" s="58"/>
      <c r="K22" s="58"/>
      <c r="L22" s="58"/>
    </row>
    <row r="23" s="23" customFormat="1" ht="48" customHeight="1" spans="1:12">
      <c r="A23" s="34" t="s">
        <v>101</v>
      </c>
      <c r="B23" s="42" t="s">
        <v>102</v>
      </c>
      <c r="C23" s="36" t="s">
        <v>103</v>
      </c>
      <c r="D23" s="43" t="s">
        <v>104</v>
      </c>
      <c r="E23" s="35">
        <v>2</v>
      </c>
      <c r="F23" s="36" t="s">
        <v>105</v>
      </c>
      <c r="G23" s="35" t="s">
        <v>106</v>
      </c>
      <c r="H23" s="33">
        <v>2</v>
      </c>
      <c r="I23" s="36"/>
      <c r="J23" s="58"/>
      <c r="K23" s="60"/>
      <c r="L23" s="60"/>
    </row>
    <row r="24" s="23" customFormat="1" ht="38" customHeight="1" spans="1:12">
      <c r="A24" s="37"/>
      <c r="B24" s="44"/>
      <c r="C24" s="45" t="s">
        <v>107</v>
      </c>
      <c r="D24" s="38" t="s">
        <v>108</v>
      </c>
      <c r="E24" s="35">
        <v>3</v>
      </c>
      <c r="F24" s="36" t="s">
        <v>109</v>
      </c>
      <c r="G24" s="35" t="s">
        <v>106</v>
      </c>
      <c r="H24" s="33">
        <v>3</v>
      </c>
      <c r="I24" s="36"/>
      <c r="J24" s="58"/>
      <c r="K24" s="60"/>
      <c r="L24" s="60"/>
    </row>
    <row r="25" s="23" customFormat="1" ht="42" customHeight="1" spans="1:12">
      <c r="A25" s="37"/>
      <c r="B25" s="34" t="s">
        <v>110</v>
      </c>
      <c r="C25" s="38" t="s">
        <v>111</v>
      </c>
      <c r="D25" s="46" t="s">
        <v>112</v>
      </c>
      <c r="E25" s="39">
        <v>2</v>
      </c>
      <c r="F25" s="36" t="s">
        <v>113</v>
      </c>
      <c r="G25" s="35" t="s">
        <v>106</v>
      </c>
      <c r="H25" s="33">
        <v>2</v>
      </c>
      <c r="I25" s="35"/>
      <c r="J25" s="58"/>
      <c r="K25" s="60"/>
      <c r="L25" s="60"/>
    </row>
    <row r="26" s="23" customFormat="1" ht="36" customHeight="1" spans="1:12">
      <c r="A26" s="37"/>
      <c r="B26" s="39"/>
      <c r="C26" s="38" t="s">
        <v>114</v>
      </c>
      <c r="D26" s="46" t="s">
        <v>115</v>
      </c>
      <c r="E26" s="39">
        <v>2</v>
      </c>
      <c r="F26" s="36" t="s">
        <v>116</v>
      </c>
      <c r="G26" s="35" t="s">
        <v>106</v>
      </c>
      <c r="H26" s="33">
        <v>2</v>
      </c>
      <c r="I26" s="35"/>
      <c r="J26" s="58"/>
      <c r="K26" s="60"/>
      <c r="L26" s="60"/>
    </row>
    <row r="27" s="23" customFormat="1" ht="36" customHeight="1" spans="1:12">
      <c r="A27" s="37"/>
      <c r="B27" s="37" t="s">
        <v>117</v>
      </c>
      <c r="C27" s="36" t="s">
        <v>118</v>
      </c>
      <c r="D27" s="46" t="s">
        <v>119</v>
      </c>
      <c r="E27" s="39">
        <v>2</v>
      </c>
      <c r="F27" s="36" t="s">
        <v>120</v>
      </c>
      <c r="G27" s="35" t="s">
        <v>106</v>
      </c>
      <c r="H27" s="33">
        <v>2</v>
      </c>
      <c r="I27" s="35"/>
      <c r="J27" s="58"/>
      <c r="K27" s="60"/>
      <c r="L27" s="60"/>
    </row>
    <row r="28" s="23" customFormat="1" ht="39" customHeight="1" spans="1:12">
      <c r="A28" s="37"/>
      <c r="B28" s="37"/>
      <c r="C28" s="38" t="s">
        <v>121</v>
      </c>
      <c r="D28" s="47" t="s">
        <v>122</v>
      </c>
      <c r="E28" s="35">
        <v>2</v>
      </c>
      <c r="F28" s="36" t="s">
        <v>123</v>
      </c>
      <c r="G28" s="35" t="s">
        <v>106</v>
      </c>
      <c r="H28" s="33">
        <v>2</v>
      </c>
      <c r="I28" s="35"/>
      <c r="J28" s="58"/>
      <c r="K28" s="60"/>
      <c r="L28" s="60"/>
    </row>
    <row r="29" s="23" customFormat="1" ht="36" customHeight="1" spans="1:12">
      <c r="A29" s="37"/>
      <c r="B29" s="37"/>
      <c r="C29" s="38" t="s">
        <v>124</v>
      </c>
      <c r="D29" s="48" t="s">
        <v>125</v>
      </c>
      <c r="E29" s="35">
        <v>1</v>
      </c>
      <c r="F29" s="36" t="s">
        <v>126</v>
      </c>
      <c r="G29" s="35" t="s">
        <v>106</v>
      </c>
      <c r="H29" s="33">
        <v>1</v>
      </c>
      <c r="I29" s="35"/>
      <c r="J29" s="58"/>
      <c r="K29" s="60"/>
      <c r="L29" s="60"/>
    </row>
    <row r="30" s="23" customFormat="1" ht="40" customHeight="1" spans="1:12">
      <c r="A30" s="37"/>
      <c r="B30" s="39"/>
      <c r="C30" s="38" t="s">
        <v>127</v>
      </c>
      <c r="D30" s="47" t="s">
        <v>128</v>
      </c>
      <c r="E30" s="35">
        <v>1</v>
      </c>
      <c r="F30" s="47" t="s">
        <v>129</v>
      </c>
      <c r="G30" s="35" t="s">
        <v>130</v>
      </c>
      <c r="H30" s="33">
        <v>1</v>
      </c>
      <c r="I30" s="61"/>
      <c r="J30" s="58"/>
      <c r="K30" s="60"/>
      <c r="L30" s="60"/>
    </row>
    <row r="31" s="23" customFormat="1" ht="41" customHeight="1" spans="1:12">
      <c r="A31" s="37"/>
      <c r="B31" s="37" t="s">
        <v>131</v>
      </c>
      <c r="C31" s="49" t="s">
        <v>132</v>
      </c>
      <c r="D31" s="47" t="s">
        <v>133</v>
      </c>
      <c r="E31" s="35">
        <v>2</v>
      </c>
      <c r="F31" s="47" t="s">
        <v>134</v>
      </c>
      <c r="G31" s="35" t="s">
        <v>135</v>
      </c>
      <c r="H31" s="33">
        <v>2</v>
      </c>
      <c r="I31" s="61"/>
      <c r="J31" s="58"/>
      <c r="K31" s="60"/>
      <c r="L31" s="60"/>
    </row>
    <row r="32" s="23" customFormat="1" ht="31" customHeight="1" spans="1:12">
      <c r="A32" s="37"/>
      <c r="B32" s="45"/>
      <c r="C32" s="48"/>
      <c r="D32" s="36" t="s">
        <v>136</v>
      </c>
      <c r="E32" s="35">
        <v>2</v>
      </c>
      <c r="F32" s="38" t="s">
        <v>137</v>
      </c>
      <c r="G32" s="35" t="s">
        <v>138</v>
      </c>
      <c r="H32" s="33">
        <v>2</v>
      </c>
      <c r="I32" s="61"/>
      <c r="J32" s="58"/>
      <c r="K32" s="60"/>
      <c r="L32" s="60"/>
    </row>
    <row r="33" s="23" customFormat="1" ht="51" customHeight="1" spans="1:13">
      <c r="A33" s="39"/>
      <c r="B33" s="50" t="s">
        <v>139</v>
      </c>
      <c r="C33" s="51" t="s">
        <v>140</v>
      </c>
      <c r="D33" s="47" t="s">
        <v>141</v>
      </c>
      <c r="E33" s="52">
        <v>8</v>
      </c>
      <c r="F33" s="51" t="s">
        <v>142</v>
      </c>
      <c r="G33" s="52" t="s">
        <v>143</v>
      </c>
      <c r="H33" s="33">
        <v>8</v>
      </c>
      <c r="I33" s="36"/>
      <c r="J33" s="58"/>
      <c r="K33" s="62"/>
      <c r="L33" s="59"/>
      <c r="M33" s="59"/>
    </row>
    <row r="34" s="23" customFormat="1" ht="22" customHeight="1" spans="1:10">
      <c r="A34" s="35" t="s">
        <v>144</v>
      </c>
      <c r="B34" s="35"/>
      <c r="C34" s="35"/>
      <c r="D34" s="35"/>
      <c r="E34" s="35">
        <f>SUM(E4:E33)</f>
        <v>100</v>
      </c>
      <c r="F34" s="36"/>
      <c r="G34" s="36"/>
      <c r="H34" s="35">
        <f>SUM(H4:H33)</f>
        <v>90</v>
      </c>
      <c r="I34" s="63"/>
      <c r="J34" s="58"/>
    </row>
    <row r="35" s="23" customFormat="1" spans="1:8">
      <c r="A35" s="53"/>
      <c r="B35" s="54"/>
      <c r="C35" s="53"/>
      <c r="D35" s="53"/>
      <c r="E35" s="53"/>
      <c r="F35" s="55"/>
      <c r="G35" s="55"/>
      <c r="H35" s="56"/>
    </row>
    <row r="36" s="23" customFormat="1" spans="1:8">
      <c r="A36" s="53"/>
      <c r="C36" s="53"/>
      <c r="D36" s="57"/>
      <c r="E36" s="53"/>
      <c r="F36" s="55"/>
      <c r="G36" s="55"/>
      <c r="H36" s="56"/>
    </row>
    <row r="37" s="23" customFormat="1" spans="1:8">
      <c r="A37" s="53"/>
      <c r="B37" s="54"/>
      <c r="C37" s="53"/>
      <c r="D37" s="53"/>
      <c r="E37" s="53"/>
      <c r="F37" s="55"/>
      <c r="G37" s="55"/>
      <c r="H37" s="56"/>
    </row>
    <row r="38" s="23" customFormat="1" spans="1:8">
      <c r="A38" s="53"/>
      <c r="B38" s="54"/>
      <c r="C38" s="53"/>
      <c r="D38" s="53"/>
      <c r="E38" s="53"/>
      <c r="F38" s="55"/>
      <c r="G38" s="55"/>
      <c r="H38" s="56"/>
    </row>
    <row r="39" s="23" customFormat="1" spans="2:8">
      <c r="B39" s="24"/>
      <c r="F39" s="25"/>
      <c r="G39" s="25"/>
      <c r="H39" s="26"/>
    </row>
    <row r="40" s="23" customFormat="1" spans="2:8">
      <c r="B40" s="24"/>
      <c r="F40" s="25"/>
      <c r="G40" s="25"/>
      <c r="H40" s="26"/>
    </row>
    <row r="41" s="23" customFormat="1" spans="2:8">
      <c r="B41" s="24"/>
      <c r="F41" s="25"/>
      <c r="G41" s="25"/>
      <c r="H41" s="26"/>
    </row>
    <row r="42" s="23" customFormat="1" spans="2:8">
      <c r="B42" s="24"/>
      <c r="F42" s="25"/>
      <c r="G42" s="25"/>
      <c r="H42" s="26"/>
    </row>
    <row r="43" s="23" customFormat="1" spans="2:8">
      <c r="B43" s="24"/>
      <c r="F43" s="25"/>
      <c r="G43" s="25"/>
      <c r="H43" s="26"/>
    </row>
    <row r="44" s="23" customFormat="1" spans="2:8">
      <c r="B44" s="24"/>
      <c r="F44" s="25"/>
      <c r="G44" s="25"/>
      <c r="H44" s="26"/>
    </row>
    <row r="45" s="23" customFormat="1" spans="2:253">
      <c r="B45" s="24"/>
      <c r="F45" s="25"/>
      <c r="G45" s="25"/>
      <c r="H45" s="26"/>
      <c r="IN45"/>
      <c r="IO45"/>
      <c r="IP45"/>
      <c r="IQ45"/>
      <c r="IR45"/>
      <c r="IS45"/>
    </row>
  </sheetData>
  <mergeCells count="16">
    <mergeCell ref="A2:I2"/>
    <mergeCell ref="A34:D34"/>
    <mergeCell ref="A4:A11"/>
    <mergeCell ref="A12:A18"/>
    <mergeCell ref="A19:A22"/>
    <mergeCell ref="A23:A33"/>
    <mergeCell ref="B4:B7"/>
    <mergeCell ref="B8:B9"/>
    <mergeCell ref="B12:B16"/>
    <mergeCell ref="B17:B18"/>
    <mergeCell ref="B23:B24"/>
    <mergeCell ref="B25:B26"/>
    <mergeCell ref="B27:B30"/>
    <mergeCell ref="B31:B32"/>
    <mergeCell ref="C14:C16"/>
    <mergeCell ref="C31:C32"/>
  </mergeCells>
  <pageMargins left="0.865972222222222" right="0.472222222222222" top="0.984027777777778" bottom="0.944444444444444" header="0.511805555555556" footer="0.511805555555556"/>
  <pageSetup paperSize="9" orientation="landscape" horizontalDpi="600"/>
  <headerFooter alignWithMargins="0" scaleWithDoc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22"/>
  <sheetViews>
    <sheetView workbookViewId="0">
      <selection activeCell="F11" sqref="F11"/>
    </sheetView>
  </sheetViews>
  <sheetFormatPr defaultColWidth="9" defaultRowHeight="14.25" outlineLevelCol="5"/>
  <cols>
    <col min="2" max="2" width="13.625" customWidth="1"/>
    <col min="3" max="3" width="17.625" customWidth="1"/>
    <col min="4" max="4" width="12" customWidth="1"/>
    <col min="5" max="5" width="18" customWidth="1"/>
    <col min="6" max="6" width="14" customWidth="1"/>
  </cols>
  <sheetData>
    <row r="1" ht="33" customHeight="1" spans="1:5">
      <c r="A1" s="1" t="s">
        <v>145</v>
      </c>
      <c r="B1" s="1"/>
      <c r="C1" s="1"/>
      <c r="D1" s="1"/>
      <c r="E1" s="1"/>
    </row>
    <row r="2" spans="1:6">
      <c r="A2" s="2" t="s">
        <v>146</v>
      </c>
      <c r="B2" s="3" t="s">
        <v>147</v>
      </c>
      <c r="C2" s="3" t="s">
        <v>148</v>
      </c>
      <c r="D2" s="3" t="s">
        <v>149</v>
      </c>
      <c r="E2" s="3" t="s">
        <v>150</v>
      </c>
      <c r="F2" s="3" t="s">
        <v>151</v>
      </c>
    </row>
    <row r="3" ht="5" hidden="1" customHeight="1" spans="1:6">
      <c r="A3" s="2"/>
      <c r="B3" s="3"/>
      <c r="C3" s="3"/>
      <c r="D3" s="3"/>
      <c r="E3" s="3"/>
      <c r="F3" s="4"/>
    </row>
    <row r="4" ht="24" spans="1:6">
      <c r="A4" s="5">
        <v>1</v>
      </c>
      <c r="B4" s="3" t="s">
        <v>152</v>
      </c>
      <c r="C4" s="6" t="s">
        <v>153</v>
      </c>
      <c r="D4" s="3">
        <v>11516630.85</v>
      </c>
      <c r="E4" s="7">
        <v>12447365.38</v>
      </c>
      <c r="F4" s="8">
        <f t="shared" ref="F4:F9" si="0">SUM((E4-D4)/D4*100)</f>
        <v>8.08165636393565</v>
      </c>
    </row>
    <row r="5" ht="24" spans="1:6">
      <c r="A5" s="5">
        <v>2</v>
      </c>
      <c r="B5" s="3" t="s">
        <v>154</v>
      </c>
      <c r="C5" s="6" t="s">
        <v>155</v>
      </c>
      <c r="D5" s="3">
        <v>7143569.26</v>
      </c>
      <c r="E5" s="7">
        <v>7676722.27</v>
      </c>
      <c r="F5" s="8">
        <f t="shared" si="0"/>
        <v>7.46339806608104</v>
      </c>
    </row>
    <row r="6" ht="24" spans="1:6">
      <c r="A6" s="5">
        <v>3</v>
      </c>
      <c r="B6" s="3" t="s">
        <v>156</v>
      </c>
      <c r="C6" s="6" t="s">
        <v>157</v>
      </c>
      <c r="D6" s="3">
        <v>6467306.96</v>
      </c>
      <c r="E6" s="7">
        <v>7025981.01</v>
      </c>
      <c r="F6" s="8">
        <f t="shared" si="0"/>
        <v>8.63843410333503</v>
      </c>
    </row>
    <row r="7" ht="24" spans="1:6">
      <c r="A7" s="5">
        <v>4</v>
      </c>
      <c r="B7" s="3" t="s">
        <v>158</v>
      </c>
      <c r="C7" s="6" t="s">
        <v>159</v>
      </c>
      <c r="D7" s="3">
        <v>6782814.92</v>
      </c>
      <c r="E7" s="7">
        <v>7271534.47</v>
      </c>
      <c r="F7" s="8">
        <f t="shared" si="0"/>
        <v>7.20526146982055</v>
      </c>
    </row>
    <row r="8" ht="24" spans="1:6">
      <c r="A8" s="5">
        <v>5</v>
      </c>
      <c r="B8" s="9" t="s">
        <v>160</v>
      </c>
      <c r="C8" s="6" t="s">
        <v>161</v>
      </c>
      <c r="D8" s="10">
        <v>2751800</v>
      </c>
      <c r="E8" s="11">
        <v>3017019.73</v>
      </c>
      <c r="F8" s="8">
        <f t="shared" si="0"/>
        <v>9.63804527945345</v>
      </c>
    </row>
    <row r="9" ht="24" spans="1:6">
      <c r="A9" s="5">
        <v>6</v>
      </c>
      <c r="B9" s="6" t="s">
        <v>162</v>
      </c>
      <c r="C9" s="6" t="s">
        <v>161</v>
      </c>
      <c r="D9" s="5">
        <v>794980</v>
      </c>
      <c r="E9" s="11">
        <v>859104.48</v>
      </c>
      <c r="F9" s="8">
        <f t="shared" si="0"/>
        <v>8.06617524969181</v>
      </c>
    </row>
    <row r="10" ht="24" spans="1:6">
      <c r="A10" s="12">
        <v>7</v>
      </c>
      <c r="B10" s="10" t="s">
        <v>163</v>
      </c>
      <c r="C10" s="6" t="s">
        <v>164</v>
      </c>
      <c r="D10" s="10">
        <v>398000</v>
      </c>
      <c r="E10" s="10">
        <v>398000</v>
      </c>
      <c r="F10" s="7"/>
    </row>
    <row r="11" ht="26" customHeight="1" spans="1:6">
      <c r="A11" s="5" t="s">
        <v>165</v>
      </c>
      <c r="B11" s="5"/>
      <c r="C11" s="5"/>
      <c r="D11" s="5"/>
      <c r="E11" s="11">
        <f>SUM(E4:E9)</f>
        <v>38297727.34</v>
      </c>
      <c r="F11" s="4"/>
    </row>
    <row r="12" ht="43" customHeight="1" spans="1:5">
      <c r="A12" s="13"/>
      <c r="B12" s="13"/>
      <c r="C12" s="13"/>
      <c r="D12" s="13"/>
      <c r="E12" s="13"/>
    </row>
    <row r="13" spans="1:5">
      <c r="A13" s="14"/>
      <c r="B13" s="14"/>
      <c r="C13" s="15"/>
      <c r="D13" s="15"/>
      <c r="E13" s="13"/>
    </row>
    <row r="14" spans="1:5">
      <c r="A14" s="14"/>
      <c r="B14" s="14"/>
      <c r="C14" s="15"/>
      <c r="D14" s="15"/>
      <c r="E14" s="13"/>
    </row>
    <row r="15" ht="6" customHeight="1" spans="1:5">
      <c r="A15" s="16"/>
      <c r="B15" s="16"/>
      <c r="C15" s="15"/>
      <c r="D15" s="15"/>
      <c r="E15" s="13"/>
    </row>
    <row r="16" spans="1:5">
      <c r="A16" s="13"/>
      <c r="B16" s="17"/>
      <c r="C16" s="18"/>
      <c r="D16" s="19"/>
      <c r="E16" s="20"/>
    </row>
    <row r="17" spans="1:5">
      <c r="A17" s="13"/>
      <c r="B17" s="17"/>
      <c r="C17" s="18"/>
      <c r="D17" s="19"/>
      <c r="E17" s="20"/>
    </row>
    <row r="18" spans="1:5">
      <c r="A18" s="13"/>
      <c r="B18" s="17"/>
      <c r="C18" s="18"/>
      <c r="D18" s="19"/>
      <c r="E18" s="20"/>
    </row>
    <row r="19" spans="1:5">
      <c r="A19" s="13"/>
      <c r="B19" s="21"/>
      <c r="C19" s="18"/>
      <c r="D19" s="19"/>
      <c r="E19" s="20"/>
    </row>
    <row r="20" spans="1:5">
      <c r="A20" s="13"/>
      <c r="B20" s="21"/>
      <c r="C20" s="18"/>
      <c r="D20" s="19"/>
      <c r="E20" s="20"/>
    </row>
    <row r="21" spans="1:5">
      <c r="A21" s="13"/>
      <c r="B21" s="21"/>
      <c r="C21" s="18"/>
      <c r="D21" s="19"/>
      <c r="E21" s="20"/>
    </row>
    <row r="22" spans="1:5">
      <c r="A22" s="13"/>
      <c r="B22" s="22"/>
      <c r="C22" s="14"/>
      <c r="D22" s="16"/>
      <c r="E22" s="20"/>
    </row>
  </sheetData>
  <mergeCells count="8">
    <mergeCell ref="A1:E1"/>
    <mergeCell ref="A11:D11"/>
    <mergeCell ref="A12:E12"/>
    <mergeCell ref="A13:A15"/>
    <mergeCell ref="B13:B15"/>
    <mergeCell ref="C13:C15"/>
    <mergeCell ref="D13:D15"/>
    <mergeCell ref="E13:E15"/>
  </mergeCell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评分表</vt:lpstr>
      <vt:lpstr>合同价与结算价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yuanf</dc:creator>
  <cp:lastModifiedBy>奶茶</cp:lastModifiedBy>
  <dcterms:created xsi:type="dcterms:W3CDTF">2019-05-18T01:34:00Z</dcterms:created>
  <cp:lastPrinted>2019-05-21T01:45:00Z</cp:lastPrinted>
  <dcterms:modified xsi:type="dcterms:W3CDTF">2022-10-31T09:24:09Z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2052-11.1.0.12598</vt:lpwstr>
  </property>
  <property fmtid="{D5CDD505-2E9C-101B-9397-08002B2CF9AE}" pid="3" name="ICV">
    <vt:lpwstr>7E7E2606DDDA458791FE5DF1636C1B68</vt:lpwstr>
  </property>
</Properties>
</file>