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镇" sheetId="6" r:id="rId6"/>
    <sheet name="Sheet1" sheetId="7" r:id="rId7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金盆镇!#REF!</definedName>
    <definedName name="_xlnm.Print_Titles" localSheetId="1">河坝镇!$1:$2</definedName>
    <definedName name="_xlnm.Print_Titles" localSheetId="2">北洲子镇!$1:$2</definedName>
    <definedName name="_xlnm.Print_Area" localSheetId="1">河坝镇!$A$1:$H$103</definedName>
    <definedName name="_xlnm.Print_Area" localSheetId="3">金盆镇!$A$1:$H$88</definedName>
    <definedName name="_xlnm.Print_Area" localSheetId="0">汇总表!$A$1:$F$13</definedName>
    <definedName name="_xlnm.Print_Area" localSheetId="4">千山红镇!$A$1:$G$104</definedName>
    <definedName name="_xlnm.Print_Area" localSheetId="2">北洲子镇!$A$1:$G$71</definedName>
    <definedName name="_xlnm.Print_Area" localSheetId="5">南湾湖镇!$A$1:$I$11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14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605614010200204684</t>
        </r>
      </text>
    </comment>
    <comment ref="G15" authorId="0">
      <text>
        <r>
          <rPr>
            <b/>
            <sz val="9"/>
            <rFont val="宋体"/>
            <charset val="134"/>
          </rPr>
          <t>何斌卡号:</t>
        </r>
        <r>
          <rPr>
            <sz val="9"/>
            <rFont val="宋体"/>
            <charset val="134"/>
          </rPr>
          <t xml:space="preserve">
6217995610013698490</t>
        </r>
      </text>
    </comment>
    <comment ref="G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605614010200201854
</t>
        </r>
      </text>
    </comment>
    <comment ref="G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6217995610013645855</t>
        </r>
      </text>
    </comment>
    <comment ref="G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6217995610007630160</t>
        </r>
      </text>
    </comment>
  </commentList>
</comments>
</file>

<file path=xl/sharedStrings.xml><?xml version="1.0" encoding="utf-8"?>
<sst xmlns="http://schemas.openxmlformats.org/spreadsheetml/2006/main" count="1340" uniqueCount="536">
  <si>
    <t>大通湖区2023年6月份城镇低保发放汇总表</t>
  </si>
  <si>
    <t xml:space="preserve">                                               2023/6/15           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</si>
  <si>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</si>
  <si>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</si>
  <si>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</si>
  <si>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</si>
  <si>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</si>
  <si>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</si>
  <si>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</si>
  <si>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</si>
  <si>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</si>
  <si>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</si>
  <si>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</si>
  <si>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</si>
  <si>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>主管领导：</t>
  </si>
  <si>
    <t>民政分管领导：</t>
  </si>
  <si>
    <t>社保分管领导：</t>
  </si>
  <si>
    <t xml:space="preserve">     医保分管领导：</t>
  </si>
  <si>
    <t>残联分管领导：</t>
  </si>
  <si>
    <t>股室负责人：</t>
  </si>
  <si>
    <t xml:space="preserve">            制表：刘阳</t>
  </si>
  <si>
    <t xml:space="preserve">                                                                          </t>
  </si>
  <si>
    <t>河坝镇2023年6月份城市低保发放花名册</t>
  </si>
  <si>
    <t>单位</t>
  </si>
  <si>
    <t>姓名</t>
  </si>
  <si>
    <t>性别</t>
  </si>
  <si>
    <t>与户主关系</t>
  </si>
  <si>
    <r>
      <rPr>
        <sz val="9"/>
        <rFont val="宋体"/>
        <charset val="134"/>
      </rPr>
      <t>保障</t>
    </r>
    <r>
      <rPr>
        <sz val="9"/>
        <rFont val="Arial"/>
        <charset val="0"/>
      </rPr>
      <t xml:space="preserve">
</t>
    </r>
    <r>
      <rPr>
        <sz val="9"/>
        <rFont val="宋体"/>
        <charset val="134"/>
      </rPr>
      <t>人口</t>
    </r>
  </si>
  <si>
    <t>月保障金</t>
  </si>
  <si>
    <t>备注</t>
  </si>
  <si>
    <t>红旗社区</t>
  </si>
  <si>
    <t>李先云</t>
  </si>
  <si>
    <t>男</t>
  </si>
  <si>
    <t>户主</t>
  </si>
  <si>
    <t>陈琼</t>
  </si>
  <si>
    <t>女</t>
  </si>
  <si>
    <t>郑子元</t>
  </si>
  <si>
    <t>冷长林</t>
  </si>
  <si>
    <t>王超</t>
  </si>
  <si>
    <t>康玉香</t>
  </si>
  <si>
    <t>刘友缘</t>
  </si>
  <si>
    <t>女儿</t>
  </si>
  <si>
    <t>邹学敏</t>
  </si>
  <si>
    <t>徐思维</t>
  </si>
  <si>
    <t>儿子</t>
  </si>
  <si>
    <t>李朝辉</t>
  </si>
  <si>
    <t>夏敏</t>
  </si>
  <si>
    <t>配偶</t>
  </si>
  <si>
    <t>李咏鹏</t>
  </si>
  <si>
    <t>之子</t>
  </si>
  <si>
    <t>金山社区</t>
  </si>
  <si>
    <t>龚丽辉</t>
  </si>
  <si>
    <t>郭镜颐</t>
  </si>
  <si>
    <t>精神残疾，长期居住在沅江城区爸妈的房子，爸妈都是职工退休工资</t>
  </si>
  <si>
    <t>匡文科</t>
  </si>
  <si>
    <t>2024年职工退休，子女交的灵活就业养老保险，一个女在外做生意，条件还行，无残疾，身体状况良好</t>
  </si>
  <si>
    <t>李荣福</t>
  </si>
  <si>
    <t>张凤英</t>
  </si>
  <si>
    <t>妻子</t>
  </si>
  <si>
    <t>谭凯</t>
  </si>
  <si>
    <t>爸妈的商品房，跟爸妈住在一起，爸妈都有职工退休工资</t>
  </si>
  <si>
    <t>唐佳</t>
  </si>
  <si>
    <t>唐亮</t>
  </si>
  <si>
    <t>杨辉</t>
  </si>
  <si>
    <t>周政文</t>
  </si>
  <si>
    <t>易郑</t>
  </si>
  <si>
    <t>蒋晓桃</t>
  </si>
  <si>
    <t>陈兴让</t>
  </si>
  <si>
    <t>古成菊</t>
  </si>
  <si>
    <t>欧银秀</t>
  </si>
  <si>
    <t>刘超</t>
  </si>
  <si>
    <t>爸爸妈妈有电梯房，妈妈有退休工资2000多元/个，爸爸没退休，有一个妹妹</t>
  </si>
  <si>
    <t>徐新宇</t>
  </si>
  <si>
    <t>刘震</t>
  </si>
  <si>
    <t>住在星宇大厦，房子是爸妈的，没有分户，爸爸是下岗职工，目前在打零工，还没退休，前妻死亡后找了一个农业职工的妻子</t>
  </si>
  <si>
    <t>陶兴惠</t>
  </si>
  <si>
    <t>银海社区</t>
  </si>
  <si>
    <t>刘建红</t>
  </si>
  <si>
    <t>胡红艳</t>
  </si>
  <si>
    <t>吴磊</t>
  </si>
  <si>
    <t>子</t>
  </si>
  <si>
    <t>袁晓</t>
  </si>
  <si>
    <t>刘腊珍</t>
  </si>
  <si>
    <t>何楚成</t>
  </si>
  <si>
    <t>杜宏</t>
  </si>
  <si>
    <t>精神分裂症</t>
  </si>
  <si>
    <t>杜诗雨</t>
  </si>
  <si>
    <t>邓子妍</t>
  </si>
  <si>
    <t>陈华林</t>
  </si>
  <si>
    <t>张志军</t>
  </si>
  <si>
    <t>丈夫</t>
  </si>
  <si>
    <t>李辉</t>
  </si>
  <si>
    <t>杨小满</t>
  </si>
  <si>
    <t>黄金武</t>
  </si>
  <si>
    <t>卓卫国</t>
  </si>
  <si>
    <t>张志明</t>
  </si>
  <si>
    <t>刘佳文</t>
  </si>
  <si>
    <t>童琳</t>
  </si>
  <si>
    <t>刘秀芬</t>
  </si>
  <si>
    <t>喻强</t>
  </si>
  <si>
    <t>杨芳</t>
  </si>
  <si>
    <t>朱友云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</si>
  <si>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</si>
  <si>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</si>
  <si>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</si>
  <si>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</si>
  <si>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</si>
  <si>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</si>
  <si>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</si>
  <si>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</si>
  <si>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</si>
  <si>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</si>
  <si>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</si>
  <si>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王建滨</t>
  </si>
  <si>
    <t>冯美淋</t>
  </si>
  <si>
    <t>王雪玲</t>
  </si>
  <si>
    <t>王子涵</t>
  </si>
  <si>
    <t>戴献军</t>
  </si>
  <si>
    <t>陈薇</t>
  </si>
  <si>
    <t>肖政平</t>
  </si>
  <si>
    <t>李德菊</t>
  </si>
  <si>
    <t>罗顺全</t>
  </si>
  <si>
    <t>周炎钧</t>
  </si>
  <si>
    <t>陈新媛</t>
  </si>
  <si>
    <t>李树民</t>
  </si>
  <si>
    <t>张青云</t>
  </si>
  <si>
    <t>肖同有</t>
  </si>
  <si>
    <t>朱龙芬</t>
  </si>
  <si>
    <t>徐风兰</t>
  </si>
  <si>
    <t>张琦</t>
  </si>
  <si>
    <t>李文理</t>
  </si>
  <si>
    <t>黄瑛</t>
  </si>
  <si>
    <t>黄强华</t>
  </si>
  <si>
    <t>许民</t>
  </si>
  <si>
    <t>尿毒症</t>
  </si>
  <si>
    <t>彭哲学</t>
  </si>
  <si>
    <t>户主脑出血，高血压3级，完全丧失劳动能力，妈妈出走，没回来过，靠爷爷奶奶生活</t>
  </si>
  <si>
    <t>彭佳瑶</t>
  </si>
  <si>
    <t>赵庆民</t>
  </si>
  <si>
    <t>离异，尿毒症</t>
  </si>
  <si>
    <t>唐璐</t>
  </si>
  <si>
    <t>离异，精神不正常，小孩读书，无收入来源</t>
  </si>
  <si>
    <t>黄金龙</t>
  </si>
  <si>
    <t>胡芯悦</t>
  </si>
  <si>
    <t>之女</t>
  </si>
  <si>
    <t>杨红</t>
  </si>
  <si>
    <t>二级视力残疾，一个女儿读大学，重残单人保</t>
  </si>
  <si>
    <t>黄辉</t>
  </si>
  <si>
    <t>患有乳腺癌，妻子高血压三级、中风脑梗赛，女儿刚实习</t>
  </si>
  <si>
    <t>曾文</t>
  </si>
  <si>
    <t>尿毒症，一星期透析两次，未婚，家里房子被抵押</t>
  </si>
  <si>
    <t>代金玉</t>
  </si>
  <si>
    <t>赵闻多</t>
  </si>
  <si>
    <t>精神二级，父亲过世，母亲退休，目前在益阳住院</t>
  </si>
  <si>
    <t>周建平</t>
  </si>
  <si>
    <t>郝桑</t>
  </si>
  <si>
    <t>精神二级残疾，无生活来源</t>
  </si>
  <si>
    <t>李佳怡</t>
  </si>
  <si>
    <t>二级视力残疾，癫痫病</t>
  </si>
  <si>
    <t>黄亚蓝</t>
  </si>
  <si>
    <t>唐氏儿童，二级精神残疾，父亲过世，母亲带着</t>
  </si>
  <si>
    <t>肖佩群</t>
  </si>
  <si>
    <t>离异，女儿从小被卖，本人二级精神残疾，无任何收入来源</t>
  </si>
  <si>
    <t>吴玉兰</t>
  </si>
  <si>
    <t>本人三级精神残疾，离异多年，跟着母亲住一起，无收入来源</t>
  </si>
  <si>
    <t>吴超荣</t>
  </si>
  <si>
    <t>离异，一个女儿跟着妈妈，正在读高一，本人二级视力残疾，丧失劳动能力，跟着90岁的父亲住一起，依靠父亲退休工资生活</t>
  </si>
  <si>
    <t>北洲子镇2023年6月份城市低保花名册</t>
  </si>
  <si>
    <t>对象姓名</t>
  </si>
  <si>
    <t>户主关系</t>
  </si>
  <si>
    <t>保障人口</t>
  </si>
  <si>
    <t>5月保障金</t>
  </si>
  <si>
    <t>银辉社区</t>
  </si>
  <si>
    <t>金伟</t>
  </si>
  <si>
    <t>惠农卡</t>
  </si>
  <si>
    <t>邹兵</t>
  </si>
  <si>
    <t>邹钧豪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</si>
  <si>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</si>
  <si>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</si>
  <si>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</si>
  <si>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</si>
  <si>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</si>
  <si>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</si>
  <si>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</si>
  <si>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</si>
  <si>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贺大洲</t>
  </si>
  <si>
    <t>何斌</t>
  </si>
  <si>
    <t>李威</t>
  </si>
  <si>
    <t>王林</t>
  </si>
  <si>
    <t>喻军华</t>
  </si>
  <si>
    <t>刘锐敏</t>
  </si>
  <si>
    <t>李鹏</t>
  </si>
  <si>
    <t>刘谦</t>
  </si>
  <si>
    <t>周贝</t>
  </si>
  <si>
    <t>刘依成</t>
  </si>
  <si>
    <t>万桂松</t>
  </si>
  <si>
    <t>易超</t>
  </si>
  <si>
    <t>王勇</t>
  </si>
  <si>
    <t>罗贝尔</t>
  </si>
  <si>
    <t>谭锋</t>
  </si>
  <si>
    <t>文群飞</t>
  </si>
  <si>
    <t>关仕元</t>
  </si>
  <si>
    <t>虞思弋</t>
  </si>
  <si>
    <t>梅婧</t>
  </si>
  <si>
    <t>本人</t>
  </si>
  <si>
    <t>宏发社区</t>
  </si>
  <si>
    <t>刘坤</t>
  </si>
  <si>
    <t>D惠农卡</t>
  </si>
  <si>
    <t>彭铁汉</t>
  </si>
  <si>
    <t>胡凤姣</t>
  </si>
  <si>
    <t>杨娜</t>
  </si>
  <si>
    <t>杨悦</t>
  </si>
  <si>
    <t>李建军</t>
  </si>
  <si>
    <t>龙勇</t>
  </si>
  <si>
    <t>向晶</t>
  </si>
  <si>
    <t>易娟</t>
  </si>
  <si>
    <t>李翔宇</t>
  </si>
  <si>
    <t>易素珍</t>
  </si>
  <si>
    <t>祝希要</t>
  </si>
  <si>
    <t>钟海辉</t>
  </si>
  <si>
    <t>彭书凝</t>
  </si>
  <si>
    <t>刘伏保</t>
  </si>
  <si>
    <t>曾爱云</t>
  </si>
  <si>
    <t>之妻</t>
  </si>
  <si>
    <t>杨晨文瑞</t>
  </si>
  <si>
    <t>覃芳</t>
  </si>
  <si>
    <t>袁诗佳</t>
  </si>
  <si>
    <t>郭方兰</t>
  </si>
  <si>
    <t>向家豪</t>
  </si>
  <si>
    <t>黄佳怡</t>
  </si>
  <si>
    <t>刘志军</t>
  </si>
  <si>
    <t>唐清碧</t>
  </si>
  <si>
    <t>曹玉霞</t>
  </si>
  <si>
    <t>王思巧</t>
  </si>
  <si>
    <t>陈昭</t>
  </si>
  <si>
    <t>李咏隽</t>
  </si>
  <si>
    <t>李洪亮</t>
  </si>
  <si>
    <t>何淋</t>
  </si>
  <si>
    <t>林依晨</t>
  </si>
  <si>
    <t>杨亮</t>
  </si>
  <si>
    <t>刘倩</t>
  </si>
  <si>
    <t>刘宇轩</t>
  </si>
  <si>
    <t>严澜</t>
  </si>
  <si>
    <t>钱锡军</t>
  </si>
  <si>
    <t>惠农卡6月新增</t>
  </si>
  <si>
    <t>谭雪英</t>
  </si>
  <si>
    <t>合   计</t>
  </si>
  <si>
    <t>金盆镇2023年6月份城市低保花名册</t>
  </si>
  <si>
    <t>序
号</t>
  </si>
  <si>
    <t>与户主的关系</t>
  </si>
  <si>
    <t>月保障金（元）</t>
  </si>
  <si>
    <t>困难原因</t>
  </si>
  <si>
    <t>金漉社区</t>
  </si>
  <si>
    <t>龙明</t>
  </si>
  <si>
    <t>儿子患病治疗费用巨大、在长沙打临工</t>
  </si>
  <si>
    <t>刘艳红</t>
  </si>
  <si>
    <t>2013年严重烧伤、照顾儿子住院治疗</t>
  </si>
  <si>
    <t>龙程浩</t>
  </si>
  <si>
    <t>急性淋巴细胞白血病</t>
  </si>
  <si>
    <t>刘学农</t>
  </si>
  <si>
    <t>与妻子离异独自一人抚养三个小孩、在家打临工</t>
  </si>
  <si>
    <t>大女儿</t>
  </si>
  <si>
    <t>刘妍</t>
  </si>
  <si>
    <t xml:space="preserve">金盆镇中学在读 </t>
  </si>
  <si>
    <t>小女儿</t>
  </si>
  <si>
    <t>刘一静</t>
  </si>
  <si>
    <t>金盆镇中心完小在读</t>
  </si>
  <si>
    <t>刘一涵</t>
  </si>
  <si>
    <t>李维</t>
  </si>
  <si>
    <t>精神二级重度残疾、单身一人</t>
  </si>
  <si>
    <t>陈勇</t>
  </si>
  <si>
    <t>病毒性肝炎慢性乙肝、颅脑占位、球后视神经炎、长期服药，妻子户口在村里女儿出嫁</t>
  </si>
  <si>
    <t>陈卫红</t>
  </si>
  <si>
    <t>2018年左脚因骑车摔伤在家休养，儿子患自闭症需康复治疗</t>
  </si>
  <si>
    <t>向晓蓉</t>
  </si>
  <si>
    <t>在家照顾患自闭症的儿子</t>
  </si>
  <si>
    <t>陈梓洋</t>
  </si>
  <si>
    <t>智力二级残疾</t>
  </si>
  <si>
    <t>殷休</t>
  </si>
  <si>
    <t>患强制性脊椎炎长期服药、无劳动能力,父母离异判给母亲庞燕红、庞燕红再婚广州</t>
  </si>
  <si>
    <t>父亲</t>
  </si>
  <si>
    <t>殷端云</t>
  </si>
  <si>
    <t>离异、在家照顾儿子</t>
  </si>
  <si>
    <t>汪玉兰</t>
  </si>
  <si>
    <t>无退休金、离异儿子判给丈夫、患多种疾病生活困难</t>
  </si>
  <si>
    <t>视同户主</t>
  </si>
  <si>
    <t>刘思婷</t>
  </si>
  <si>
    <t>肢体二级重度残疾</t>
  </si>
  <si>
    <t>张婷婷</t>
  </si>
  <si>
    <t>智力三级</t>
  </si>
  <si>
    <t>刘政</t>
  </si>
  <si>
    <t>精神二级重度残疾</t>
  </si>
  <si>
    <t>郭一波</t>
  </si>
  <si>
    <t>涂建国</t>
  </si>
  <si>
    <t>患精神疾病、父母死亡、单身一人在外游荡</t>
  </si>
  <si>
    <t>刘鑫</t>
  </si>
  <si>
    <t>肢体一级重度残疾</t>
  </si>
  <si>
    <t>张润秀</t>
  </si>
  <si>
    <t>丈夫因癌过世、无退休金身体差，儿子高雄残疾户口在增福村</t>
  </si>
  <si>
    <t>刘春香</t>
  </si>
  <si>
    <t>离异独自抚养女儿、患腰椎突出和骨质增生</t>
  </si>
  <si>
    <t>李诗琪</t>
  </si>
  <si>
    <t>大学在读</t>
  </si>
  <si>
    <t>昌严</t>
  </si>
  <si>
    <t>范玉珍</t>
  </si>
  <si>
    <t>丧偶、年老多病无退休金</t>
  </si>
  <si>
    <t>李玉玉</t>
  </si>
  <si>
    <t>患多种疾病独自带儿子在长沙、无生活来源</t>
  </si>
  <si>
    <t>李民凡</t>
  </si>
  <si>
    <t>单亲家庭长沙在读</t>
  </si>
  <si>
    <t>刘村</t>
  </si>
  <si>
    <t>离异单身一人儿子判给妻子、下岗智力低无劳动能力</t>
  </si>
  <si>
    <t>丁建新</t>
  </si>
  <si>
    <t>听力一级重度残疾</t>
  </si>
  <si>
    <t>徐利红</t>
  </si>
  <si>
    <t>单身一人精神二级残疾</t>
  </si>
  <si>
    <t>曹巧云</t>
  </si>
  <si>
    <t>肢体三级残疾、丈夫户口在大东口村</t>
  </si>
  <si>
    <t>余业彪</t>
  </si>
  <si>
    <t>部队伤残四级、视力三级残疾、离异</t>
  </si>
  <si>
    <t>黄金俭</t>
  </si>
  <si>
    <t>单身一人、患抑郁症</t>
  </si>
  <si>
    <t>肖剑超</t>
  </si>
  <si>
    <t>打临工、妻子重病死亡治疗费用大儿子读技校</t>
  </si>
  <si>
    <t>肖骅</t>
  </si>
  <si>
    <t>在读技术学校</t>
  </si>
  <si>
    <t>陈军良</t>
  </si>
  <si>
    <t>肢体四级残疾、患骨质增生</t>
  </si>
  <si>
    <t>陈欣怡</t>
  </si>
  <si>
    <t>在读</t>
  </si>
  <si>
    <t>邹菊华</t>
  </si>
  <si>
    <t>离异单身一人儿子判给丈夫、患多种疾病无劳动能力</t>
  </si>
  <si>
    <t>庞红标</t>
  </si>
  <si>
    <t>单身一人、强制隔离戒毒期满回社区生活困难</t>
  </si>
  <si>
    <t>史国祥</t>
  </si>
  <si>
    <t>意外摔伤致小肠破裂穿孔、胸部闭合性损伤、肺挫伤等、离异，小孩在读</t>
  </si>
  <si>
    <t>史广然</t>
  </si>
  <si>
    <t>史鸿雁</t>
  </si>
  <si>
    <t>父母离异、大学在读、父亲重病</t>
  </si>
  <si>
    <t>倪君银</t>
  </si>
  <si>
    <t>单身一人、患化脓性脑膜炎、败血症、糖尿病酮症酸中毒、高血脂症等</t>
  </si>
  <si>
    <t>谭海军</t>
  </si>
  <si>
    <t>视力四级残疾、患糖尿病性增值性视网膜病变、玻璃体积血、高血压病3级极高危、中风后遗症，夫妻关系不好</t>
  </si>
  <si>
    <t>杨立英</t>
  </si>
  <si>
    <t>听力二级残疾无退休金、丈夫摔伤在家休养、女儿聋哑残疾已嫁外省</t>
  </si>
  <si>
    <t>金桥社区</t>
  </si>
  <si>
    <t>王婷</t>
  </si>
  <si>
    <t>听力二级无劳动能力</t>
  </si>
  <si>
    <t>罗瑷琳</t>
  </si>
  <si>
    <t>精神二级无劳动能力</t>
  </si>
  <si>
    <t>李晗</t>
  </si>
  <si>
    <t>宋琳</t>
  </si>
  <si>
    <t>王佳倩</t>
  </si>
  <si>
    <t>母亲</t>
  </si>
  <si>
    <t>张秋莲</t>
  </si>
  <si>
    <t>离异，小孩读书，负债重</t>
  </si>
  <si>
    <t>妹妹</t>
  </si>
  <si>
    <t>王佳瑶</t>
  </si>
  <si>
    <t>宋星满</t>
  </si>
  <si>
    <t>侏儒多病</t>
  </si>
  <si>
    <t>谭凤华</t>
  </si>
  <si>
    <t>智力障碍未办证</t>
  </si>
  <si>
    <t>宋唯歌</t>
  </si>
  <si>
    <t>智力二级</t>
  </si>
  <si>
    <t>杨超</t>
  </si>
  <si>
    <t>余治华</t>
  </si>
  <si>
    <t>叶志辉</t>
  </si>
  <si>
    <t>离异，精神二级无劳动能力</t>
  </si>
  <si>
    <t>叶子进</t>
  </si>
  <si>
    <t>肖辉</t>
  </si>
  <si>
    <t>慢性肾衰透析妻儿户口在益阳</t>
  </si>
  <si>
    <t>陈群英</t>
  </si>
  <si>
    <t>离异高血压痛风</t>
  </si>
  <si>
    <t>彭刚华</t>
  </si>
  <si>
    <t>离婚，无儿女，皮肤癌</t>
  </si>
  <si>
    <t>吴安明</t>
  </si>
  <si>
    <t>夫妻无退休工资，妻精神病，家境困难</t>
  </si>
  <si>
    <t>苏汉莲</t>
  </si>
  <si>
    <t>毛瑞秋</t>
  </si>
  <si>
    <t>王晓年</t>
  </si>
  <si>
    <t>丧偶、多病年老无劳动能力</t>
  </si>
  <si>
    <t>周立群</t>
  </si>
  <si>
    <t>单身已人无子女、帕金森症无劳动能力</t>
  </si>
  <si>
    <t>周绍群</t>
  </si>
  <si>
    <t>单身已人无子女，肢体残疾</t>
  </si>
  <si>
    <t>吴彩莲</t>
  </si>
  <si>
    <t>丈夫患肝癌死亡、本人无业</t>
  </si>
  <si>
    <t>张墩厚</t>
  </si>
  <si>
    <t>智力二级丈夫户口沅江农村</t>
  </si>
  <si>
    <t>龙科旭</t>
  </si>
  <si>
    <t>宋海斌</t>
  </si>
  <si>
    <t>离异，直肠癌，儿子在读</t>
  </si>
  <si>
    <t>宋利</t>
  </si>
  <si>
    <t>曾秀英</t>
  </si>
  <si>
    <t>年老无退休</t>
  </si>
  <si>
    <t>符小平</t>
  </si>
  <si>
    <t>视力一级残疾、子女及爱人户口在益阳</t>
  </si>
  <si>
    <t>熊应球</t>
  </si>
  <si>
    <t>患慢性阻塞性肺病伴急性加重、重病单人保</t>
  </si>
  <si>
    <t>阳泽华</t>
  </si>
  <si>
    <t>患膀胱癌、糖尿病肾病、糖尿病视网膜病变</t>
  </si>
  <si>
    <t>刘伍红</t>
  </si>
  <si>
    <t>离异单身一人儿子判给妻子、患高危高血压三级</t>
  </si>
  <si>
    <t>鲁信仁</t>
  </si>
  <si>
    <t>父亲意外死亡、父母离异判给父亲母亲改嫁</t>
  </si>
  <si>
    <t>刘丽辉</t>
  </si>
  <si>
    <t>患脑溢血、高血压治疗费用大、生活不能自理，丈夫儿子户口在岳阳县、精神二级</t>
  </si>
  <si>
    <t>任卓</t>
  </si>
  <si>
    <t>精神二级残疾、长期服药</t>
  </si>
  <si>
    <t>高曙明</t>
  </si>
  <si>
    <t>单身一人、患高血压、无职业无收入来源</t>
  </si>
  <si>
    <t>彭翔宇</t>
  </si>
  <si>
    <t>父亲2008年病故后母亲离家出走至今无联系、初中在读</t>
  </si>
  <si>
    <t>父母2010年6月离婚协女方已放弃子女抚养权后父亲死亡母亲无联系、初中在读</t>
  </si>
  <si>
    <t>2023年千山红镇6月份城市低保花名册</t>
  </si>
  <si>
    <t>身份证号码</t>
  </si>
  <si>
    <t>电话号码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</si>
  <si>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</si>
  <si>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</si>
  <si>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</si>
  <si>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</si>
  <si>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</si>
  <si>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</si>
  <si>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</si>
  <si>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</si>
  <si>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</si>
  <si>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</si>
  <si>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</si>
  <si>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</si>
  <si>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</si>
  <si>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</si>
  <si>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</si>
  <si>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</si>
  <si>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</si>
  <si>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</si>
  <si>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</si>
  <si>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</si>
  <si>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曹爱云</t>
  </si>
  <si>
    <t>向长英</t>
  </si>
  <si>
    <t>刘银秀</t>
  </si>
  <si>
    <t>黎姗姗</t>
  </si>
  <si>
    <t>孙浩波</t>
  </si>
  <si>
    <t>吴建华</t>
  </si>
  <si>
    <t>鲁三清</t>
  </si>
  <si>
    <t>吴鲁</t>
  </si>
  <si>
    <t>任建国</t>
  </si>
  <si>
    <t>袁洁</t>
  </si>
  <si>
    <t>刘璟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</si>
  <si>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</si>
  <si>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</si>
  <si>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</si>
  <si>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</si>
  <si>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</si>
  <si>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</si>
  <si>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</si>
  <si>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</si>
  <si>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</si>
  <si>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</si>
  <si>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</si>
  <si>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</si>
  <si>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</si>
  <si>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</si>
  <si>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</si>
  <si>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赵爱莲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</si>
  <si>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</si>
  <si>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</si>
  <si>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</si>
  <si>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</si>
  <si>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</si>
  <si>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</si>
  <si>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</si>
  <si>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</si>
  <si>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</si>
  <si>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</si>
  <si>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</si>
  <si>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</si>
  <si>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曹祥元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</si>
  <si>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</si>
  <si>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</si>
  <si>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</si>
  <si>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</si>
  <si>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</si>
  <si>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</si>
  <si>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</si>
  <si>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</si>
  <si>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</si>
  <si>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徐伏珍</t>
  </si>
  <si>
    <t>朱四妹</t>
  </si>
  <si>
    <t>赵国华</t>
  </si>
  <si>
    <t>赵茂</t>
  </si>
  <si>
    <t>赵焰</t>
  </si>
  <si>
    <t>李爱华</t>
  </si>
  <si>
    <t>邓仕雨</t>
  </si>
  <si>
    <t>李慧</t>
  </si>
  <si>
    <t>高昆</t>
  </si>
  <si>
    <t>万三元</t>
  </si>
  <si>
    <t>王双龙</t>
  </si>
  <si>
    <t>吴明照</t>
  </si>
  <si>
    <t>刘翠</t>
  </si>
  <si>
    <t>吴志勇</t>
  </si>
  <si>
    <t>徐次兰</t>
  </si>
  <si>
    <t>吴顺达</t>
  </si>
  <si>
    <t>何平安</t>
  </si>
  <si>
    <t>孙志军</t>
  </si>
  <si>
    <t>孙缘</t>
  </si>
  <si>
    <t>张政华</t>
  </si>
  <si>
    <t>夏建群</t>
  </si>
  <si>
    <t>张文武</t>
  </si>
  <si>
    <t>谢若兵</t>
  </si>
  <si>
    <t>谢紫燕</t>
  </si>
  <si>
    <t>万建良</t>
  </si>
  <si>
    <t>余朝贵</t>
  </si>
  <si>
    <t>啊苦木里染</t>
  </si>
  <si>
    <t>余永萱</t>
  </si>
  <si>
    <t>余水会</t>
  </si>
  <si>
    <t>蔡敏</t>
  </si>
  <si>
    <t>谭志鹏</t>
  </si>
  <si>
    <t>彭需勇</t>
  </si>
  <si>
    <t>钟建明</t>
  </si>
  <si>
    <t>蒋洁珍</t>
  </si>
  <si>
    <t>程超</t>
  </si>
  <si>
    <t>傅政武</t>
  </si>
  <si>
    <t>南湾湖2023年6月份城镇低保花名册</t>
  </si>
  <si>
    <t>家庭住址</t>
  </si>
  <si>
    <t>户主姓名</t>
  </si>
  <si>
    <t>月保   障金</t>
  </si>
  <si>
    <t>合计金额（元）</t>
  </si>
  <si>
    <t>联系电话</t>
  </si>
  <si>
    <t>曹美芝</t>
  </si>
  <si>
    <t>游元秀</t>
  </si>
  <si>
    <t>刘克枝</t>
  </si>
  <si>
    <t>5月份死亡</t>
  </si>
  <si>
    <t>杨乐群</t>
  </si>
  <si>
    <t>李旋清</t>
  </si>
  <si>
    <t>肖又云</t>
  </si>
  <si>
    <t>肖建保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</si>
</sst>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6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</font>
    <font>
      <b/>
      <sz val="9"/>
      <name val="Arial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13" borderId="20" applyNumberFormat="0" applyAlignment="0" applyProtection="0">
      <alignment vertical="center"/>
    </xf>
    <xf numFmtId="0" fontId="54" fillId="13" borderId="16" applyNumberFormat="0" applyAlignment="0" applyProtection="0">
      <alignment vertical="center"/>
    </xf>
    <xf numFmtId="0" fontId="55" fillId="14" borderId="21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6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61" fillId="0" borderId="0"/>
    <xf numFmtId="0" fontId="1" fillId="0" borderId="0" applyProtection="0">
      <alignment vertical="center"/>
    </xf>
    <xf numFmtId="0" fontId="62" fillId="0" borderId="0">
      <alignment vertical="center"/>
    </xf>
    <xf numFmtId="0" fontId="60" fillId="0" borderId="0"/>
    <xf numFmtId="0" fontId="1" fillId="0" borderId="0" applyProtection="0">
      <alignment vertical="center"/>
    </xf>
    <xf numFmtId="0" fontId="60" fillId="0" borderId="0" applyNumberFormat="0" applyFont="0" applyFill="0" applyBorder="0" applyAlignment="0" applyProtection="0"/>
    <xf numFmtId="0" fontId="13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52" applyNumberFormat="1" applyFont="1" applyFill="1" applyBorder="1" applyAlignment="1" applyProtection="1">
      <alignment horizontal="center" vertical="center" wrapText="1"/>
    </xf>
    <xf numFmtId="0" fontId="12" fillId="0" borderId="3" xfId="52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 applyProtection="1">
      <alignment horizontal="center" vertical="center" wrapText="1"/>
    </xf>
    <xf numFmtId="49" fontId="24" fillId="0" borderId="2" xfId="0" applyNumberFormat="1" applyFont="1" applyFill="1" applyBorder="1" applyAlignment="1" applyProtection="1">
      <alignment horizontal="center" vertical="center" wrapText="1"/>
    </xf>
    <xf numFmtId="176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2" xfId="0" applyNumberFormat="1" applyFont="1" applyFill="1" applyBorder="1" applyAlignment="1" applyProtection="1">
      <alignment horizontal="center" vertical="center"/>
    </xf>
    <xf numFmtId="49" fontId="24" fillId="0" borderId="2" xfId="0" applyNumberFormat="1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49" fontId="26" fillId="0" borderId="2" xfId="0" applyNumberFormat="1" applyFont="1" applyFill="1" applyBorder="1" applyAlignment="1" applyProtection="1">
      <alignment horizontal="center" vertical="center" wrapText="1"/>
    </xf>
    <xf numFmtId="49" fontId="26" fillId="0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29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30" fillId="0" borderId="0" xfId="0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 applyProtection="1">
      <alignment horizontal="center" vertical="center"/>
    </xf>
    <xf numFmtId="0" fontId="33" fillId="0" borderId="0" xfId="0" applyFont="1" applyFill="1" applyAlignment="1">
      <alignment vertical="center" wrapText="1"/>
    </xf>
    <xf numFmtId="49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34" fillId="0" borderId="4" xfId="0" applyNumberFormat="1" applyFont="1" applyFill="1" applyBorder="1" applyAlignment="1" applyProtection="1">
      <alignment horizontal="center" vertical="center" wrapText="1"/>
    </xf>
    <xf numFmtId="49" fontId="34" fillId="0" borderId="3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49" fontId="34" fillId="0" borderId="1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176" fontId="35" fillId="0" borderId="0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24" fillId="0" borderId="2" xfId="3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30" applyNumberFormat="1" applyFont="1" applyFill="1" applyBorder="1" applyAlignment="1">
      <alignment horizontal="center" vertical="center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2" xfId="0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/>
    </xf>
    <xf numFmtId="0" fontId="25" fillId="0" borderId="2" xfId="55" applyFont="1" applyFill="1" applyBorder="1" applyAlignment="1" applyProtection="1">
      <alignment horizontal="center" vertical="center"/>
    </xf>
    <xf numFmtId="176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30" applyNumberFormat="1" applyFont="1" applyFill="1" applyBorder="1" applyAlignment="1">
      <alignment horizontal="center" vertical="center" wrapText="1"/>
    </xf>
    <xf numFmtId="176" fontId="25" fillId="3" borderId="2" xfId="0" applyNumberFormat="1" applyFont="1" applyFill="1" applyBorder="1" applyAlignment="1" applyProtection="1">
      <alignment horizontal="center" vertical="center"/>
    </xf>
    <xf numFmtId="49" fontId="25" fillId="3" borderId="2" xfId="0" applyNumberFormat="1" applyFont="1" applyFill="1" applyBorder="1" applyAlignment="1" applyProtection="1">
      <alignment horizontal="center" vertical="center"/>
    </xf>
    <xf numFmtId="0" fontId="25" fillId="3" borderId="2" xfId="0" applyFont="1" applyFill="1" applyBorder="1" applyAlignment="1" applyProtection="1">
      <alignment horizontal="center" vertical="center"/>
    </xf>
    <xf numFmtId="0" fontId="25" fillId="3" borderId="2" xfId="30" applyNumberFormat="1" applyFont="1" applyFill="1" applyBorder="1" applyAlignment="1">
      <alignment horizontal="center" vertical="center"/>
    </xf>
    <xf numFmtId="0" fontId="37" fillId="3" borderId="2" xfId="0" applyFont="1" applyFill="1" applyBorder="1" applyAlignment="1" applyProtection="1">
      <alignment horizontal="center" vertical="center"/>
    </xf>
    <xf numFmtId="49" fontId="25" fillId="3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38" fillId="0" borderId="2" xfId="0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5" fillId="3" borderId="2" xfId="0" applyNumberFormat="1" applyFont="1" applyFill="1" applyBorder="1" applyAlignment="1" applyProtection="1">
      <alignment horizontal="center" vertical="center"/>
    </xf>
    <xf numFmtId="49" fontId="25" fillId="0" borderId="2" xfId="51" applyNumberFormat="1" applyFont="1" applyFill="1" applyBorder="1" applyAlignment="1">
      <alignment horizontal="center" vertical="center" wrapText="1"/>
    </xf>
    <xf numFmtId="0" fontId="25" fillId="0" borderId="2" xfId="51" applyNumberFormat="1" applyFont="1" applyFill="1" applyBorder="1" applyAlignment="1">
      <alignment horizontal="center" vertical="center" wrapText="1"/>
    </xf>
    <xf numFmtId="49" fontId="25" fillId="0" borderId="2" xfId="54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 applyProtection="1">
      <alignment horizontal="center" vertical="center" wrapText="1"/>
    </xf>
    <xf numFmtId="49" fontId="25" fillId="2" borderId="2" xfId="0" applyNumberFormat="1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 wrapText="1"/>
    </xf>
    <xf numFmtId="176" fontId="25" fillId="2" borderId="2" xfId="0" applyNumberFormat="1" applyFont="1" applyFill="1" applyBorder="1" applyAlignment="1" applyProtection="1">
      <alignment horizontal="center" vertical="center"/>
    </xf>
    <xf numFmtId="0" fontId="25" fillId="2" borderId="2" xfId="0" applyNumberFormat="1" applyFont="1" applyFill="1" applyBorder="1" applyAlignment="1" applyProtection="1">
      <alignment horizontal="center" vertical="center"/>
    </xf>
    <xf numFmtId="0" fontId="37" fillId="2" borderId="2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left" vertical="center"/>
    </xf>
    <xf numFmtId="0" fontId="39" fillId="0" borderId="2" xfId="0" applyFont="1" applyFill="1" applyBorder="1" applyAlignment="1" applyProtection="1">
      <alignment horizontal="center" vertical="center"/>
    </xf>
    <xf numFmtId="49" fontId="25" fillId="0" borderId="4" xfId="0" applyNumberFormat="1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/>
    </xf>
    <xf numFmtId="176" fontId="25" fillId="0" borderId="4" xfId="0" applyNumberFormat="1" applyFont="1" applyFill="1" applyBorder="1" applyAlignment="1" applyProtection="1">
      <alignment horizontal="center" vertical="center"/>
    </xf>
    <xf numFmtId="0" fontId="25" fillId="0" borderId="4" xfId="3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 applyProtection="1">
      <alignment horizontal="center" vertical="center"/>
    </xf>
    <xf numFmtId="176" fontId="24" fillId="2" borderId="2" xfId="0" applyNumberFormat="1" applyFont="1" applyFill="1" applyBorder="1" applyAlignment="1" applyProtection="1">
      <alignment horizontal="center" vertical="center" wrapText="1"/>
    </xf>
    <xf numFmtId="0" fontId="38" fillId="0" borderId="4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center" vertical="center" wrapText="1"/>
    </xf>
    <xf numFmtId="0" fontId="38" fillId="0" borderId="12" xfId="0" applyFont="1" applyFill="1" applyBorder="1" applyAlignment="1" applyProtection="1">
      <alignment horizontal="center" vertical="center" wrapText="1"/>
    </xf>
    <xf numFmtId="0" fontId="37" fillId="0" borderId="2" xfId="0" applyNumberFormat="1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 applyProtection="1">
      <alignment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vertical="center" wrapText="1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176" fontId="37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31" fontId="21" fillId="0" borderId="0" xfId="0" applyNumberFormat="1" applyFont="1" applyFill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3" fillId="0" borderId="2" xfId="3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176" fontId="40" fillId="0" borderId="2" xfId="0" applyNumberFormat="1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177" fontId="1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401" xfId="48"/>
    <cellStyle name="40% - 强调文字颜色 6" xfId="49" builtinId="51"/>
    <cellStyle name="60% - 强调文字颜色 6" xfId="50" builtinId="52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J9" sqref="J9"/>
    </sheetView>
  </sheetViews>
  <sheetFormatPr defaultColWidth="17.5" defaultRowHeight="26" customHeight="1" outlineLevelCol="5"/>
  <cols>
    <col min="1" max="1" width="10" style="183" customWidth="1"/>
    <col min="2" max="2" width="23.5" style="183" customWidth="1"/>
    <col min="3" max="3" width="24.75" style="184" customWidth="1"/>
    <col min="4" max="4" width="20.75" style="184" customWidth="1"/>
    <col min="5" max="5" width="29.375" style="184" customWidth="1"/>
    <col min="6" max="6" width="24.75" style="184" customWidth="1"/>
    <col min="7" max="16369" width="17.5" style="183" customWidth="1"/>
    <col min="16370" max="16384" width="17.5" style="183"/>
  </cols>
  <sheetData>
    <row r="1" s="183" customFormat="1" ht="36" customHeight="1" spans="1:6">
      <c r="A1" s="185" t="s">
        <v>0</v>
      </c>
      <c r="B1" s="185"/>
      <c r="C1" s="185"/>
      <c r="D1" s="185"/>
      <c r="E1" s="185"/>
      <c r="F1" s="185"/>
    </row>
    <row r="2" s="183" customFormat="1" ht="36" customHeight="1" spans="1:6">
      <c r="A2" s="186" t="s">
        <v>1</v>
      </c>
      <c r="B2" s="186"/>
      <c r="C2" s="186"/>
      <c r="D2" s="186"/>
      <c r="E2" s="186"/>
      <c r="F2" s="186"/>
    </row>
    <row r="3" s="183" customFormat="1" ht="44" customHeight="1" spans="1:6">
      <c r="A3" s="187" t="s">
        <v>2</v>
      </c>
      <c r="B3" s="187" t="s">
        <v>3</v>
      </c>
      <c r="C3" s="187" t="s">
        <v>4</v>
      </c>
      <c r="D3" s="187" t="s">
        <v>5</v>
      </c>
      <c r="E3" s="188" t="s">
        <v>6</v>
      </c>
      <c r="F3" s="189" t="s">
        <v>7</v>
      </c>
    </row>
    <row r="4" s="183" customFormat="1" ht="30" customHeight="1" spans="1:6">
      <c r="A4" s="187">
        <v>1</v>
      </c>
      <c r="B4" s="187" t="s">
        <v>8</v>
      </c>
      <c r="C4" s="190">
        <v>83</v>
      </c>
      <c r="D4" s="191">
        <v>100</v>
      </c>
      <c r="E4" s="191">
        <v>41360</v>
      </c>
      <c r="F4" s="192">
        <f t="shared" ref="F4:F9" si="0">E4/D4</f>
        <v>413.6</v>
      </c>
    </row>
    <row r="5" s="183" customFormat="1" ht="30" customHeight="1" spans="1:6">
      <c r="A5" s="187">
        <v>2</v>
      </c>
      <c r="B5" s="187" t="s">
        <v>9</v>
      </c>
      <c r="C5" s="190">
        <v>56</v>
      </c>
      <c r="D5" s="193">
        <v>67</v>
      </c>
      <c r="E5" s="193">
        <v>27330</v>
      </c>
      <c r="F5" s="192">
        <f t="shared" si="0"/>
        <v>407.910447761194</v>
      </c>
    </row>
    <row r="6" s="183" customFormat="1" ht="30" customHeight="1" spans="1:6">
      <c r="A6" s="187">
        <v>3</v>
      </c>
      <c r="B6" s="194" t="s">
        <v>10</v>
      </c>
      <c r="C6" s="195">
        <v>64</v>
      </c>
      <c r="D6" s="195">
        <v>85</v>
      </c>
      <c r="E6" s="195">
        <v>35710</v>
      </c>
      <c r="F6" s="192">
        <f t="shared" si="0"/>
        <v>420.117647058824</v>
      </c>
    </row>
    <row r="7" s="183" customFormat="1" ht="30" customHeight="1" spans="1:6">
      <c r="A7" s="194">
        <v>4</v>
      </c>
      <c r="B7" s="194" t="s">
        <v>11</v>
      </c>
      <c r="C7" s="195">
        <v>74</v>
      </c>
      <c r="D7" s="195">
        <v>101</v>
      </c>
      <c r="E7" s="195">
        <v>42080</v>
      </c>
      <c r="F7" s="192">
        <f t="shared" si="0"/>
        <v>416.633663366337</v>
      </c>
    </row>
    <row r="8" s="183" customFormat="1" ht="30" customHeight="1" spans="1:6">
      <c r="A8" s="187">
        <v>5</v>
      </c>
      <c r="B8" s="187" t="s">
        <v>12</v>
      </c>
      <c r="C8" s="190">
        <v>6</v>
      </c>
      <c r="D8" s="196">
        <v>7</v>
      </c>
      <c r="E8" s="196">
        <v>3080</v>
      </c>
      <c r="F8" s="192">
        <f t="shared" si="0"/>
        <v>440</v>
      </c>
    </row>
    <row r="9" s="183" customFormat="1" ht="30" customHeight="1" spans="1:6">
      <c r="A9" s="187"/>
      <c r="B9" s="187" t="s">
        <v>13</v>
      </c>
      <c r="C9" s="195">
        <f>SUM(C4:C8)</f>
        <v>283</v>
      </c>
      <c r="D9" s="195">
        <f>SUM(D4:D8)</f>
        <v>360</v>
      </c>
      <c r="E9" s="195">
        <f>SUM(E4:E8)</f>
        <v>149560</v>
      </c>
      <c r="F9" s="192">
        <f t="shared" si="0"/>
        <v>415.444444444444</v>
      </c>
    </row>
    <row r="10" s="183" customFormat="1" customHeight="1" spans="1:6">
      <c r="A10" s="197"/>
      <c r="B10" s="197"/>
      <c r="C10" s="198"/>
      <c r="D10" s="198"/>
      <c r="E10" s="198"/>
      <c r="F10" s="199"/>
    </row>
    <row r="11" s="183" customFormat="1" ht="39" customHeight="1" spans="1:6">
      <c r="A11" s="200" t="s">
        <v>14</v>
      </c>
      <c r="B11" s="200"/>
      <c r="C11" s="201" t="s">
        <v>15</v>
      </c>
      <c r="D11" s="202"/>
      <c r="E11" s="201" t="s">
        <v>16</v>
      </c>
      <c r="F11" s="201" t="s">
        <v>17</v>
      </c>
    </row>
    <row r="12" s="183" customFormat="1" ht="35" customHeight="1" spans="1:6">
      <c r="A12" s="203"/>
      <c r="B12" s="203"/>
      <c r="C12" s="203" t="s">
        <v>18</v>
      </c>
      <c r="E12" s="201" t="s">
        <v>19</v>
      </c>
      <c r="F12" s="203" t="s">
        <v>20</v>
      </c>
    </row>
    <row r="13" ht="39" customHeight="1" spans="1:6">
      <c r="A13" s="204" t="s">
        <v>21</v>
      </c>
      <c r="B13" s="204"/>
      <c r="C13" s="204"/>
      <c r="D13" s="204"/>
      <c r="E13" s="204"/>
      <c r="F13" s="204"/>
    </row>
  </sheetData>
  <mergeCells count="4">
    <mergeCell ref="A1:F1"/>
    <mergeCell ref="A2:F2"/>
    <mergeCell ref="A11:B11"/>
    <mergeCell ref="A13:F13"/>
  </mergeCells>
  <pageMargins left="0.590277777777778" right="0.590277777777778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9"/>
  <sheetViews>
    <sheetView tabSelected="1" workbookViewId="0">
      <selection activeCell="L8" sqref="L8"/>
    </sheetView>
  </sheetViews>
  <sheetFormatPr defaultColWidth="8.1" defaultRowHeight="18" customHeight="1"/>
  <cols>
    <col min="1" max="1" width="4.1" style="130" customWidth="1"/>
    <col min="2" max="2" width="9" style="131" customWidth="1"/>
    <col min="3" max="3" width="6.875" style="131" customWidth="1"/>
    <col min="4" max="4" width="4.275" style="131" customWidth="1"/>
    <col min="5" max="5" width="6.19166666666667" style="132" customWidth="1"/>
    <col min="6" max="6" width="5.625" style="132" customWidth="1"/>
    <col min="7" max="7" width="6.75" style="131" customWidth="1"/>
    <col min="8" max="8" width="36.625" style="130" customWidth="1"/>
    <col min="9" max="9" width="8.1" style="133" customWidth="1"/>
    <col min="10" max="16384" width="8.1" style="133"/>
  </cols>
  <sheetData>
    <row r="1" s="127" customFormat="1" ht="36" customHeight="1" spans="1:8">
      <c r="A1" s="67" t="s">
        <v>22</v>
      </c>
      <c r="B1" s="67"/>
      <c r="C1" s="67"/>
      <c r="D1" s="67"/>
      <c r="E1" s="67"/>
      <c r="F1" s="67"/>
      <c r="G1" s="67"/>
      <c r="H1" s="67"/>
    </row>
    <row r="2" s="128" customFormat="1" ht="27" customHeight="1" spans="1:8">
      <c r="A2" s="72" t="s">
        <v>2</v>
      </c>
      <c r="B2" s="72" t="s">
        <v>23</v>
      </c>
      <c r="C2" s="72" t="s">
        <v>24</v>
      </c>
      <c r="D2" s="72" t="s">
        <v>25</v>
      </c>
      <c r="E2" s="72" t="s">
        <v>26</v>
      </c>
      <c r="F2" s="74" t="s">
        <v>27</v>
      </c>
      <c r="G2" s="134" t="s">
        <v>28</v>
      </c>
      <c r="H2" s="72" t="s">
        <v>29</v>
      </c>
    </row>
    <row r="3" s="128" customFormat="1" ht="20" customHeight="1" spans="1:8">
      <c r="A3" s="135">
        <v>1</v>
      </c>
      <c r="B3" s="136" t="s">
        <v>30</v>
      </c>
      <c r="C3" s="136" t="s">
        <v>31</v>
      </c>
      <c r="D3" s="79" t="s">
        <v>32</v>
      </c>
      <c r="E3" s="79" t="s">
        <v>33</v>
      </c>
      <c r="F3" s="135">
        <v>1</v>
      </c>
      <c r="G3" s="137">
        <v>440</v>
      </c>
      <c r="H3" s="138"/>
    </row>
    <row r="4" s="127" customFormat="1" ht="20" customHeight="1" spans="1:8">
      <c r="A4" s="135">
        <v>2</v>
      </c>
      <c r="B4" s="136" t="s">
        <v>30</v>
      </c>
      <c r="C4" s="136" t="s">
        <v>34</v>
      </c>
      <c r="D4" s="79" t="s">
        <v>35</v>
      </c>
      <c r="E4" s="79" t="s">
        <v>33</v>
      </c>
      <c r="F4" s="135">
        <v>1</v>
      </c>
      <c r="G4" s="137">
        <v>440</v>
      </c>
      <c r="H4" s="139"/>
    </row>
    <row r="5" s="127" customFormat="1" ht="20" customHeight="1" spans="1:8">
      <c r="A5" s="135">
        <v>3</v>
      </c>
      <c r="B5" s="136" t="s">
        <v>30</v>
      </c>
      <c r="C5" s="136" t="s">
        <v>36</v>
      </c>
      <c r="D5" s="79" t="s">
        <v>32</v>
      </c>
      <c r="E5" s="79" t="s">
        <v>33</v>
      </c>
      <c r="F5" s="135">
        <v>1</v>
      </c>
      <c r="G5" s="137">
        <v>440</v>
      </c>
      <c r="H5" s="138"/>
    </row>
    <row r="6" s="127" customFormat="1" ht="20" customHeight="1" spans="1:8">
      <c r="A6" s="135">
        <v>4</v>
      </c>
      <c r="B6" s="136" t="s">
        <v>30</v>
      </c>
      <c r="C6" s="136" t="s">
        <v>37</v>
      </c>
      <c r="D6" s="79" t="s">
        <v>32</v>
      </c>
      <c r="E6" s="79" t="s">
        <v>33</v>
      </c>
      <c r="F6" s="135">
        <v>1</v>
      </c>
      <c r="G6" s="137">
        <v>440</v>
      </c>
      <c r="H6" s="138"/>
    </row>
    <row r="7" s="127" customFormat="1" ht="20" customHeight="1" spans="1:8">
      <c r="A7" s="135">
        <v>5</v>
      </c>
      <c r="B7" s="136" t="s">
        <v>30</v>
      </c>
      <c r="C7" s="136" t="s">
        <v>38</v>
      </c>
      <c r="D7" s="79" t="s">
        <v>35</v>
      </c>
      <c r="E7" s="79" t="s">
        <v>33</v>
      </c>
      <c r="F7" s="135">
        <v>1</v>
      </c>
      <c r="G7" s="137">
        <v>440</v>
      </c>
      <c r="H7" s="138"/>
    </row>
    <row r="8" s="127" customFormat="1" ht="20" customHeight="1" spans="1:8">
      <c r="A8" s="135">
        <v>6</v>
      </c>
      <c r="B8" s="136" t="s">
        <v>30</v>
      </c>
      <c r="C8" s="136" t="s">
        <v>39</v>
      </c>
      <c r="D8" s="79" t="s">
        <v>35</v>
      </c>
      <c r="E8" s="79" t="s">
        <v>33</v>
      </c>
      <c r="F8" s="135">
        <v>2</v>
      </c>
      <c r="G8" s="137">
        <v>880</v>
      </c>
      <c r="H8" s="139"/>
    </row>
    <row r="9" s="127" customFormat="1" ht="20" customHeight="1" spans="1:8">
      <c r="A9" s="135"/>
      <c r="B9" s="136"/>
      <c r="C9" s="136" t="s">
        <v>40</v>
      </c>
      <c r="D9" s="79" t="s">
        <v>35</v>
      </c>
      <c r="E9" s="79" t="s">
        <v>41</v>
      </c>
      <c r="F9" s="135"/>
      <c r="G9" s="137"/>
      <c r="H9" s="139"/>
    </row>
    <row r="10" s="127" customFormat="1" ht="20" customHeight="1" spans="1:8">
      <c r="A10" s="79">
        <v>7</v>
      </c>
      <c r="B10" s="79" t="s">
        <v>30</v>
      </c>
      <c r="C10" s="140" t="s">
        <v>42</v>
      </c>
      <c r="D10" s="80" t="s">
        <v>35</v>
      </c>
      <c r="E10" s="80" t="s">
        <v>33</v>
      </c>
      <c r="F10" s="79">
        <v>2</v>
      </c>
      <c r="G10" s="137">
        <v>780</v>
      </c>
      <c r="H10" s="71"/>
    </row>
    <row r="11" s="127" customFormat="1" ht="20" customHeight="1" spans="1:8">
      <c r="A11" s="79"/>
      <c r="B11" s="79"/>
      <c r="C11" s="140" t="s">
        <v>43</v>
      </c>
      <c r="D11" s="80" t="s">
        <v>32</v>
      </c>
      <c r="E11" s="80" t="s">
        <v>44</v>
      </c>
      <c r="F11" s="79"/>
      <c r="G11" s="141"/>
      <c r="H11" s="71"/>
    </row>
    <row r="12" s="127" customFormat="1" ht="20" customHeight="1" spans="1:9">
      <c r="A12" s="79">
        <v>8</v>
      </c>
      <c r="B12" s="136" t="s">
        <v>30</v>
      </c>
      <c r="C12" s="136" t="s">
        <v>45</v>
      </c>
      <c r="D12" s="80" t="s">
        <v>32</v>
      </c>
      <c r="E12" s="80" t="s">
        <v>33</v>
      </c>
      <c r="F12" s="142">
        <v>3</v>
      </c>
      <c r="G12" s="143">
        <v>1320</v>
      </c>
      <c r="H12" s="80"/>
      <c r="I12" s="157"/>
    </row>
    <row r="13" s="127" customFormat="1" ht="20" customHeight="1" spans="1:9">
      <c r="A13" s="79"/>
      <c r="B13" s="136"/>
      <c r="C13" s="136" t="s">
        <v>46</v>
      </c>
      <c r="D13" s="80" t="s">
        <v>35</v>
      </c>
      <c r="E13" s="80" t="s">
        <v>47</v>
      </c>
      <c r="F13" s="142"/>
      <c r="G13" s="143"/>
      <c r="H13" s="80"/>
      <c r="I13" s="157"/>
    </row>
    <row r="14" s="127" customFormat="1" ht="20" customHeight="1" spans="1:9">
      <c r="A14" s="79"/>
      <c r="B14" s="136"/>
      <c r="C14" s="136" t="s">
        <v>48</v>
      </c>
      <c r="D14" s="80" t="s">
        <v>32</v>
      </c>
      <c r="E14" s="80" t="s">
        <v>49</v>
      </c>
      <c r="F14" s="142"/>
      <c r="G14" s="143"/>
      <c r="H14" s="80"/>
      <c r="I14" s="157"/>
    </row>
    <row r="15" s="127" customFormat="1" ht="20" customHeight="1" spans="1:8">
      <c r="A15" s="135">
        <v>9</v>
      </c>
      <c r="B15" s="140" t="s">
        <v>50</v>
      </c>
      <c r="C15" s="140" t="s">
        <v>51</v>
      </c>
      <c r="D15" s="140" t="s">
        <v>35</v>
      </c>
      <c r="E15" s="79" t="s">
        <v>33</v>
      </c>
      <c r="F15" s="135">
        <v>1</v>
      </c>
      <c r="G15" s="137">
        <v>440</v>
      </c>
      <c r="H15" s="139"/>
    </row>
    <row r="16" s="127" customFormat="1" ht="20" customHeight="1" spans="1:10">
      <c r="A16" s="144">
        <v>10</v>
      </c>
      <c r="B16" s="145" t="s">
        <v>50</v>
      </c>
      <c r="C16" s="145" t="s">
        <v>52</v>
      </c>
      <c r="D16" s="145" t="s">
        <v>32</v>
      </c>
      <c r="E16" s="146" t="s">
        <v>33</v>
      </c>
      <c r="F16" s="144">
        <v>1</v>
      </c>
      <c r="G16" s="147">
        <v>440</v>
      </c>
      <c r="H16" s="148"/>
      <c r="J16" s="128" t="s">
        <v>53</v>
      </c>
    </row>
    <row r="17" s="127" customFormat="1" ht="20" customHeight="1" spans="1:10">
      <c r="A17" s="144">
        <v>11</v>
      </c>
      <c r="B17" s="145" t="s">
        <v>50</v>
      </c>
      <c r="C17" s="149" t="s">
        <v>54</v>
      </c>
      <c r="D17" s="145" t="s">
        <v>32</v>
      </c>
      <c r="E17" s="146" t="s">
        <v>33</v>
      </c>
      <c r="F17" s="144">
        <v>1</v>
      </c>
      <c r="G17" s="147">
        <v>440</v>
      </c>
      <c r="H17" s="148"/>
      <c r="J17" s="128" t="s">
        <v>55</v>
      </c>
    </row>
    <row r="18" s="127" customFormat="1" ht="20" customHeight="1" spans="1:8">
      <c r="A18" s="135">
        <v>12</v>
      </c>
      <c r="B18" s="140" t="s">
        <v>50</v>
      </c>
      <c r="C18" s="136" t="s">
        <v>56</v>
      </c>
      <c r="D18" s="140" t="s">
        <v>32</v>
      </c>
      <c r="E18" s="140" t="s">
        <v>33</v>
      </c>
      <c r="F18" s="135">
        <v>2</v>
      </c>
      <c r="G18" s="137">
        <v>880</v>
      </c>
      <c r="H18" s="139"/>
    </row>
    <row r="19" s="127" customFormat="1" ht="20" customHeight="1" spans="1:8">
      <c r="A19" s="135"/>
      <c r="B19" s="140"/>
      <c r="C19" s="140" t="s">
        <v>57</v>
      </c>
      <c r="D19" s="140" t="s">
        <v>35</v>
      </c>
      <c r="E19" s="140" t="s">
        <v>58</v>
      </c>
      <c r="F19" s="135"/>
      <c r="G19" s="150"/>
      <c r="H19" s="139"/>
    </row>
    <row r="20" s="127" customFormat="1" ht="20" customHeight="1" spans="1:10">
      <c r="A20" s="144">
        <v>13</v>
      </c>
      <c r="B20" s="145" t="s">
        <v>50</v>
      </c>
      <c r="C20" s="149" t="s">
        <v>59</v>
      </c>
      <c r="D20" s="145" t="s">
        <v>32</v>
      </c>
      <c r="E20" s="146" t="s">
        <v>33</v>
      </c>
      <c r="F20" s="144">
        <v>1</v>
      </c>
      <c r="G20" s="147">
        <v>440</v>
      </c>
      <c r="H20" s="148"/>
      <c r="J20" s="128" t="s">
        <v>60</v>
      </c>
    </row>
    <row r="21" s="127" customFormat="1" ht="20" customHeight="1" spans="1:8">
      <c r="A21" s="135">
        <v>14</v>
      </c>
      <c r="B21" s="140" t="s">
        <v>50</v>
      </c>
      <c r="C21" s="136" t="s">
        <v>61</v>
      </c>
      <c r="D21" s="140" t="s">
        <v>35</v>
      </c>
      <c r="E21" s="79" t="s">
        <v>33</v>
      </c>
      <c r="F21" s="135">
        <v>1</v>
      </c>
      <c r="G21" s="137">
        <v>440</v>
      </c>
      <c r="H21" s="139"/>
    </row>
    <row r="22" s="127" customFormat="1" ht="20" customHeight="1" spans="1:8">
      <c r="A22" s="135">
        <v>15</v>
      </c>
      <c r="B22" s="140" t="s">
        <v>50</v>
      </c>
      <c r="C22" s="136" t="s">
        <v>62</v>
      </c>
      <c r="D22" s="140" t="s">
        <v>32</v>
      </c>
      <c r="E22" s="140" t="s">
        <v>33</v>
      </c>
      <c r="F22" s="135">
        <v>1</v>
      </c>
      <c r="G22" s="137">
        <v>440</v>
      </c>
      <c r="H22" s="139"/>
    </row>
    <row r="23" s="127" customFormat="1" ht="20" customHeight="1" spans="1:8">
      <c r="A23" s="135">
        <v>16</v>
      </c>
      <c r="B23" s="140" t="s">
        <v>50</v>
      </c>
      <c r="C23" s="136" t="s">
        <v>63</v>
      </c>
      <c r="D23" s="140" t="s">
        <v>32</v>
      </c>
      <c r="E23" s="79" t="s">
        <v>33</v>
      </c>
      <c r="F23" s="135">
        <v>1</v>
      </c>
      <c r="G23" s="137">
        <v>440</v>
      </c>
      <c r="H23" s="139"/>
    </row>
    <row r="24" s="127" customFormat="1" ht="20" customHeight="1" spans="1:8">
      <c r="A24" s="135">
        <v>17</v>
      </c>
      <c r="B24" s="140" t="s">
        <v>50</v>
      </c>
      <c r="C24" s="136" t="s">
        <v>64</v>
      </c>
      <c r="D24" s="140" t="s">
        <v>32</v>
      </c>
      <c r="E24" s="79" t="s">
        <v>33</v>
      </c>
      <c r="F24" s="135">
        <v>1</v>
      </c>
      <c r="G24" s="137">
        <v>440</v>
      </c>
      <c r="H24" s="139"/>
    </row>
    <row r="25" s="127" customFormat="1" ht="20" customHeight="1" spans="1:8">
      <c r="A25" s="135">
        <v>18</v>
      </c>
      <c r="B25" s="140" t="s">
        <v>50</v>
      </c>
      <c r="C25" s="140" t="s">
        <v>65</v>
      </c>
      <c r="D25" s="140" t="s">
        <v>32</v>
      </c>
      <c r="E25" s="79" t="s">
        <v>33</v>
      </c>
      <c r="F25" s="135">
        <v>1</v>
      </c>
      <c r="G25" s="137">
        <v>440</v>
      </c>
      <c r="H25" s="151"/>
    </row>
    <row r="26" s="127" customFormat="1" ht="20" customHeight="1" spans="1:8">
      <c r="A26" s="135">
        <v>19</v>
      </c>
      <c r="B26" s="140" t="s">
        <v>50</v>
      </c>
      <c r="C26" s="140" t="s">
        <v>66</v>
      </c>
      <c r="D26" s="140" t="s">
        <v>35</v>
      </c>
      <c r="E26" s="79" t="s">
        <v>33</v>
      </c>
      <c r="F26" s="135">
        <v>1</v>
      </c>
      <c r="G26" s="137">
        <v>440</v>
      </c>
      <c r="H26" s="139"/>
    </row>
    <row r="27" s="127" customFormat="1" ht="20" customHeight="1" spans="1:8">
      <c r="A27" s="135">
        <v>20</v>
      </c>
      <c r="B27" s="140" t="s">
        <v>50</v>
      </c>
      <c r="C27" s="136" t="s">
        <v>67</v>
      </c>
      <c r="D27" s="140" t="s">
        <v>32</v>
      </c>
      <c r="E27" s="140" t="s">
        <v>33</v>
      </c>
      <c r="F27" s="135">
        <v>2</v>
      </c>
      <c r="G27" s="152">
        <v>580</v>
      </c>
      <c r="H27" s="139"/>
    </row>
    <row r="28" s="127" customFormat="1" ht="20" customHeight="1" spans="1:8">
      <c r="A28" s="135"/>
      <c r="B28" s="140"/>
      <c r="C28" s="136" t="s">
        <v>68</v>
      </c>
      <c r="D28" s="140" t="s">
        <v>35</v>
      </c>
      <c r="E28" s="140" t="s">
        <v>58</v>
      </c>
      <c r="F28" s="135"/>
      <c r="G28" s="152"/>
      <c r="H28" s="139"/>
    </row>
    <row r="29" s="127" customFormat="1" ht="20" customHeight="1" spans="1:8">
      <c r="A29" s="135">
        <v>21</v>
      </c>
      <c r="B29" s="140" t="s">
        <v>50</v>
      </c>
      <c r="C29" s="136" t="s">
        <v>69</v>
      </c>
      <c r="D29" s="140" t="s">
        <v>35</v>
      </c>
      <c r="E29" s="79" t="s">
        <v>33</v>
      </c>
      <c r="F29" s="135">
        <v>1</v>
      </c>
      <c r="G29" s="152">
        <v>290</v>
      </c>
      <c r="H29" s="139"/>
    </row>
    <row r="30" s="127" customFormat="1" ht="20" customHeight="1" spans="1:10">
      <c r="A30" s="144">
        <v>22</v>
      </c>
      <c r="B30" s="145" t="s">
        <v>50</v>
      </c>
      <c r="C30" s="149" t="s">
        <v>70</v>
      </c>
      <c r="D30" s="145" t="s">
        <v>32</v>
      </c>
      <c r="E30" s="146" t="s">
        <v>33</v>
      </c>
      <c r="F30" s="144">
        <v>1</v>
      </c>
      <c r="G30" s="147">
        <v>440</v>
      </c>
      <c r="H30" s="148"/>
      <c r="J30" s="128" t="s">
        <v>71</v>
      </c>
    </row>
    <row r="31" s="127" customFormat="1" ht="20" customHeight="1" spans="1:8">
      <c r="A31" s="135">
        <v>23</v>
      </c>
      <c r="B31" s="140" t="s">
        <v>50</v>
      </c>
      <c r="C31" s="140" t="s">
        <v>72</v>
      </c>
      <c r="D31" s="140" t="s">
        <v>32</v>
      </c>
      <c r="E31" s="79" t="s">
        <v>33</v>
      </c>
      <c r="F31" s="135">
        <v>1</v>
      </c>
      <c r="G31" s="137">
        <v>440</v>
      </c>
      <c r="H31" s="139"/>
    </row>
    <row r="32" s="127" customFormat="1" ht="20" customHeight="1" spans="1:10">
      <c r="A32" s="144">
        <v>24</v>
      </c>
      <c r="B32" s="145" t="s">
        <v>50</v>
      </c>
      <c r="C32" s="145" t="s">
        <v>73</v>
      </c>
      <c r="D32" s="145" t="s">
        <v>32</v>
      </c>
      <c r="E32" s="146" t="s">
        <v>33</v>
      </c>
      <c r="F32" s="144">
        <v>1</v>
      </c>
      <c r="G32" s="153">
        <v>390</v>
      </c>
      <c r="H32" s="148"/>
      <c r="J32" s="128" t="s">
        <v>74</v>
      </c>
    </row>
    <row r="33" s="127" customFormat="1" ht="20" customHeight="1" spans="1:8">
      <c r="A33" s="135">
        <v>25</v>
      </c>
      <c r="B33" s="140" t="s">
        <v>50</v>
      </c>
      <c r="C33" s="140" t="s">
        <v>75</v>
      </c>
      <c r="D33" s="140" t="s">
        <v>35</v>
      </c>
      <c r="E33" s="79" t="s">
        <v>33</v>
      </c>
      <c r="F33" s="135">
        <v>1</v>
      </c>
      <c r="G33" s="137">
        <v>440</v>
      </c>
      <c r="H33" s="139"/>
    </row>
    <row r="34" s="127" customFormat="1" ht="20" customHeight="1" spans="1:8">
      <c r="A34" s="135">
        <v>26</v>
      </c>
      <c r="B34" s="140" t="s">
        <v>76</v>
      </c>
      <c r="C34" s="154" t="s">
        <v>77</v>
      </c>
      <c r="D34" s="79" t="s">
        <v>35</v>
      </c>
      <c r="E34" s="79" t="s">
        <v>33</v>
      </c>
      <c r="F34" s="155">
        <v>1</v>
      </c>
      <c r="G34" s="137">
        <v>440</v>
      </c>
      <c r="H34" s="139"/>
    </row>
    <row r="35" s="127" customFormat="1" ht="20" customHeight="1" spans="1:8">
      <c r="A35" s="135">
        <v>27</v>
      </c>
      <c r="B35" s="140" t="s">
        <v>76</v>
      </c>
      <c r="C35" s="154" t="s">
        <v>78</v>
      </c>
      <c r="D35" s="79" t="s">
        <v>35</v>
      </c>
      <c r="E35" s="79" t="s">
        <v>33</v>
      </c>
      <c r="F35" s="155">
        <v>2</v>
      </c>
      <c r="G35" s="137">
        <v>880</v>
      </c>
      <c r="H35" s="139"/>
    </row>
    <row r="36" s="127" customFormat="1" ht="20" customHeight="1" spans="1:8">
      <c r="A36" s="155"/>
      <c r="B36" s="140"/>
      <c r="C36" s="140" t="s">
        <v>79</v>
      </c>
      <c r="D36" s="156" t="s">
        <v>80</v>
      </c>
      <c r="E36" s="79" t="s">
        <v>44</v>
      </c>
      <c r="F36" s="155"/>
      <c r="G36" s="155"/>
      <c r="H36" s="139"/>
    </row>
    <row r="37" s="127" customFormat="1" ht="20" customHeight="1" spans="1:8">
      <c r="A37" s="135">
        <v>28</v>
      </c>
      <c r="B37" s="140" t="s">
        <v>76</v>
      </c>
      <c r="C37" s="154" t="s">
        <v>81</v>
      </c>
      <c r="D37" s="79" t="s">
        <v>35</v>
      </c>
      <c r="E37" s="79" t="s">
        <v>33</v>
      </c>
      <c r="F37" s="155">
        <v>1</v>
      </c>
      <c r="G37" s="137">
        <v>440</v>
      </c>
      <c r="H37" s="139"/>
    </row>
    <row r="38" s="127" customFormat="1" ht="20" customHeight="1" spans="1:8">
      <c r="A38" s="155">
        <v>29</v>
      </c>
      <c r="B38" s="140" t="s">
        <v>76</v>
      </c>
      <c r="C38" s="154" t="s">
        <v>82</v>
      </c>
      <c r="D38" s="79" t="s">
        <v>35</v>
      </c>
      <c r="E38" s="79" t="s">
        <v>33</v>
      </c>
      <c r="F38" s="155">
        <v>1</v>
      </c>
      <c r="G38" s="137">
        <v>440</v>
      </c>
      <c r="H38" s="139"/>
    </row>
    <row r="39" s="127" customFormat="1" ht="20" customHeight="1" spans="1:8">
      <c r="A39" s="155">
        <v>30</v>
      </c>
      <c r="B39" s="140" t="s">
        <v>76</v>
      </c>
      <c r="C39" s="136" t="s">
        <v>83</v>
      </c>
      <c r="D39" s="79" t="s">
        <v>32</v>
      </c>
      <c r="E39" s="79" t="s">
        <v>33</v>
      </c>
      <c r="F39" s="150">
        <v>1</v>
      </c>
      <c r="G39" s="137">
        <v>440</v>
      </c>
      <c r="H39" s="139"/>
    </row>
    <row r="40" s="127" customFormat="1" ht="20" customHeight="1" spans="1:8">
      <c r="A40" s="155">
        <v>31</v>
      </c>
      <c r="B40" s="140" t="s">
        <v>76</v>
      </c>
      <c r="C40" s="136" t="s">
        <v>84</v>
      </c>
      <c r="D40" s="79" t="s">
        <v>32</v>
      </c>
      <c r="E40" s="79" t="s">
        <v>33</v>
      </c>
      <c r="F40" s="150">
        <v>2</v>
      </c>
      <c r="G40" s="137">
        <v>880</v>
      </c>
      <c r="H40" s="71" t="s">
        <v>85</v>
      </c>
    </row>
    <row r="41" s="127" customFormat="1" ht="20" customHeight="1" spans="1:8">
      <c r="A41" s="150"/>
      <c r="B41" s="140"/>
      <c r="C41" s="136" t="s">
        <v>86</v>
      </c>
      <c r="D41" s="79" t="s">
        <v>35</v>
      </c>
      <c r="E41" s="79" t="s">
        <v>41</v>
      </c>
      <c r="F41" s="150"/>
      <c r="G41" s="150"/>
      <c r="H41" s="139"/>
    </row>
    <row r="42" s="127" customFormat="1" ht="20" customHeight="1" spans="1:8">
      <c r="A42" s="150">
        <v>32</v>
      </c>
      <c r="B42" s="140" t="s">
        <v>76</v>
      </c>
      <c r="C42" s="136" t="s">
        <v>87</v>
      </c>
      <c r="D42" s="79" t="s">
        <v>35</v>
      </c>
      <c r="E42" s="79" t="s">
        <v>33</v>
      </c>
      <c r="F42" s="150">
        <v>1</v>
      </c>
      <c r="G42" s="137">
        <v>440</v>
      </c>
      <c r="H42" s="139"/>
    </row>
    <row r="43" s="127" customFormat="1" ht="20" customHeight="1" spans="1:8">
      <c r="A43" s="150">
        <v>33</v>
      </c>
      <c r="B43" s="140" t="s">
        <v>76</v>
      </c>
      <c r="C43" s="136" t="s">
        <v>88</v>
      </c>
      <c r="D43" s="79" t="s">
        <v>35</v>
      </c>
      <c r="E43" s="79" t="s">
        <v>33</v>
      </c>
      <c r="F43" s="150">
        <v>2</v>
      </c>
      <c r="G43" s="137">
        <v>880</v>
      </c>
      <c r="H43" s="139"/>
    </row>
    <row r="44" s="127" customFormat="1" ht="20" customHeight="1" spans="1:8">
      <c r="A44" s="150"/>
      <c r="B44" s="140"/>
      <c r="C44" s="136" t="s">
        <v>89</v>
      </c>
      <c r="D44" s="79" t="s">
        <v>32</v>
      </c>
      <c r="E44" s="79" t="s">
        <v>90</v>
      </c>
      <c r="F44" s="150"/>
      <c r="G44" s="150"/>
      <c r="H44" s="139"/>
    </row>
    <row r="45" s="127" customFormat="1" ht="20" customHeight="1" spans="1:8">
      <c r="A45" s="150">
        <v>34</v>
      </c>
      <c r="B45" s="140" t="s">
        <v>76</v>
      </c>
      <c r="C45" s="136" t="s">
        <v>91</v>
      </c>
      <c r="D45" s="79" t="s">
        <v>32</v>
      </c>
      <c r="E45" s="79" t="s">
        <v>33</v>
      </c>
      <c r="F45" s="150">
        <v>1</v>
      </c>
      <c r="G45" s="152">
        <v>390</v>
      </c>
      <c r="H45" s="139"/>
    </row>
    <row r="46" s="127" customFormat="1" ht="20" customHeight="1" spans="1:8">
      <c r="A46" s="150">
        <v>35</v>
      </c>
      <c r="B46" s="140" t="s">
        <v>76</v>
      </c>
      <c r="C46" s="79" t="s">
        <v>92</v>
      </c>
      <c r="D46" s="79" t="s">
        <v>35</v>
      </c>
      <c r="E46" s="79" t="s">
        <v>33</v>
      </c>
      <c r="F46" s="79">
        <v>1</v>
      </c>
      <c r="G46" s="137">
        <v>440</v>
      </c>
      <c r="H46" s="139"/>
    </row>
    <row r="47" s="127" customFormat="1" ht="20" customHeight="1" spans="1:8">
      <c r="A47" s="150">
        <v>36</v>
      </c>
      <c r="B47" s="140" t="s">
        <v>76</v>
      </c>
      <c r="C47" s="79" t="s">
        <v>93</v>
      </c>
      <c r="D47" s="79" t="s">
        <v>32</v>
      </c>
      <c r="E47" s="79" t="s">
        <v>33</v>
      </c>
      <c r="F47" s="79">
        <v>1</v>
      </c>
      <c r="G47" s="137">
        <v>440</v>
      </c>
      <c r="H47" s="139"/>
    </row>
    <row r="48" s="127" customFormat="1" ht="20" customHeight="1" spans="1:8">
      <c r="A48" s="150">
        <v>37</v>
      </c>
      <c r="B48" s="140" t="s">
        <v>76</v>
      </c>
      <c r="C48" s="136" t="s">
        <v>94</v>
      </c>
      <c r="D48" s="79" t="s">
        <v>32</v>
      </c>
      <c r="E48" s="79" t="s">
        <v>33</v>
      </c>
      <c r="F48" s="150">
        <v>1</v>
      </c>
      <c r="G48" s="137">
        <v>440</v>
      </c>
      <c r="H48" s="139"/>
    </row>
    <row r="49" s="127" customFormat="1" ht="20" customHeight="1" spans="1:8">
      <c r="A49" s="150">
        <v>38</v>
      </c>
      <c r="B49" s="140" t="s">
        <v>76</v>
      </c>
      <c r="C49" s="136" t="s">
        <v>95</v>
      </c>
      <c r="D49" s="79" t="s">
        <v>32</v>
      </c>
      <c r="E49" s="79" t="s">
        <v>33</v>
      </c>
      <c r="F49" s="150">
        <v>1</v>
      </c>
      <c r="G49" s="137">
        <v>440</v>
      </c>
      <c r="H49" s="139"/>
    </row>
    <row r="50" s="127" customFormat="1" ht="20" customHeight="1" spans="1:8">
      <c r="A50" s="150">
        <v>39</v>
      </c>
      <c r="B50" s="140" t="s">
        <v>76</v>
      </c>
      <c r="C50" s="136" t="s">
        <v>96</v>
      </c>
      <c r="D50" s="79" t="s">
        <v>35</v>
      </c>
      <c r="E50" s="79" t="s">
        <v>33</v>
      </c>
      <c r="F50" s="150">
        <v>1</v>
      </c>
      <c r="G50" s="137">
        <v>440</v>
      </c>
      <c r="H50" s="139"/>
    </row>
    <row r="51" s="127" customFormat="1" ht="20" customHeight="1" spans="1:8">
      <c r="A51" s="150">
        <v>40</v>
      </c>
      <c r="B51" s="140" t="s">
        <v>76</v>
      </c>
      <c r="C51" s="136" t="s">
        <v>97</v>
      </c>
      <c r="D51" s="79" t="s">
        <v>35</v>
      </c>
      <c r="E51" s="79" t="s">
        <v>33</v>
      </c>
      <c r="F51" s="150">
        <v>1</v>
      </c>
      <c r="G51" s="137">
        <v>440</v>
      </c>
      <c r="H51" s="71" t="s">
        <v>98</v>
      </c>
    </row>
    <row r="52" s="127" customFormat="1" ht="20" customHeight="1" spans="1:8">
      <c r="A52" s="150">
        <v>41</v>
      </c>
      <c r="B52" s="140" t="s">
        <v>76</v>
      </c>
      <c r="C52" s="136" t="s">
        <v>99</v>
      </c>
      <c r="D52" s="79" t="s">
        <v>32</v>
      </c>
      <c r="E52" s="79" t="s">
        <v>33</v>
      </c>
      <c r="F52" s="150">
        <v>1</v>
      </c>
      <c r="G52" s="137">
        <v>440</v>
      </c>
      <c r="H52" s="139"/>
    </row>
    <row r="53" s="127" customFormat="1" ht="20" customHeight="1" spans="1:8">
      <c r="A53" s="150">
        <v>42</v>
      </c>
      <c r="B53" s="150" t="s">
        <v>76</v>
      </c>
      <c r="C53" s="150" t="s">
        <v>100</v>
      </c>
      <c r="D53" s="150" t="s">
        <v>35</v>
      </c>
      <c r="E53" s="79" t="s">
        <v>33</v>
      </c>
      <c r="F53" s="150">
        <v>1</v>
      </c>
      <c r="G53" s="137">
        <v>440</v>
      </c>
      <c r="H53" s="139"/>
    </row>
    <row r="54" s="127" customFormat="1" ht="20" customHeight="1" spans="1:8">
      <c r="A54" s="150">
        <v>43</v>
      </c>
      <c r="B54" s="150" t="s">
        <v>76</v>
      </c>
      <c r="C54" s="150" t="s">
        <v>101</v>
      </c>
      <c r="D54" s="150" t="s">
        <v>35</v>
      </c>
      <c r="E54" s="79" t="s">
        <v>33</v>
      </c>
      <c r="F54" s="150">
        <v>1</v>
      </c>
      <c r="G54" s="137">
        <v>440</v>
      </c>
      <c r="H54" s="139"/>
    </row>
    <row r="55" s="127" customFormat="1" ht="20" customHeight="1" spans="1:8">
      <c r="A55" s="150">
        <v>44</v>
      </c>
      <c r="B55" s="150" t="s">
        <v>76</v>
      </c>
      <c r="C55" s="150" t="s">
        <v>38</v>
      </c>
      <c r="D55" s="150" t="s">
        <v>32</v>
      </c>
      <c r="E55" s="79" t="s">
        <v>33</v>
      </c>
      <c r="F55" s="150">
        <v>1</v>
      </c>
      <c r="G55" s="137">
        <v>440</v>
      </c>
      <c r="H55" s="71"/>
    </row>
    <row r="56" s="127" customFormat="1" ht="20" customHeight="1" spans="1:8">
      <c r="A56" s="150">
        <v>45</v>
      </c>
      <c r="B56" s="140" t="s">
        <v>76</v>
      </c>
      <c r="C56" s="136" t="s">
        <v>102</v>
      </c>
      <c r="D56" s="79" t="s">
        <v>35</v>
      </c>
      <c r="E56" s="79" t="s">
        <v>33</v>
      </c>
      <c r="F56" s="135">
        <v>1</v>
      </c>
      <c r="G56" s="137">
        <v>440</v>
      </c>
      <c r="H56" s="71"/>
    </row>
    <row r="57" s="127" customFormat="1" ht="20" customHeight="1" spans="1:8">
      <c r="A57" s="150">
        <v>46</v>
      </c>
      <c r="B57" s="140" t="s">
        <v>76</v>
      </c>
      <c r="C57" s="136" t="s">
        <v>103</v>
      </c>
      <c r="D57" s="79" t="s">
        <v>35</v>
      </c>
      <c r="E57" s="79" t="s">
        <v>33</v>
      </c>
      <c r="F57" s="135">
        <v>1</v>
      </c>
      <c r="G57" s="152">
        <v>390</v>
      </c>
      <c r="H57" s="71"/>
    </row>
    <row r="58" s="127" customFormat="1" ht="20" customHeight="1" spans="1:8">
      <c r="A58" s="150">
        <v>47</v>
      </c>
      <c r="B58" s="140" t="s">
        <v>76</v>
      </c>
      <c r="C58" s="136" t="s">
        <v>104</v>
      </c>
      <c r="D58" s="79" t="s">
        <v>32</v>
      </c>
      <c r="E58" s="79" t="s">
        <v>33</v>
      </c>
      <c r="F58" s="135">
        <v>1</v>
      </c>
      <c r="G58" s="137">
        <v>440</v>
      </c>
      <c r="H58" s="71"/>
    </row>
    <row r="59" s="127" customFormat="1" ht="20" customHeight="1" spans="1:8">
      <c r="A59" s="150">
        <v>48</v>
      </c>
      <c r="B59" s="140" t="s">
        <v>76</v>
      </c>
      <c r="C59" s="136" t="s">
        <v>105</v>
      </c>
      <c r="D59" s="79" t="s">
        <v>35</v>
      </c>
      <c r="E59" s="79" t="s">
        <v>33</v>
      </c>
      <c r="F59" s="135">
        <v>1</v>
      </c>
      <c r="G59" s="152">
        <v>390</v>
      </c>
      <c r="H59" s="71"/>
    </row>
    <row r="60" s="127" customFormat="1" ht="20" customHeight="1" spans="1:8">
      <c r="A60" s="150">
        <v>49</v>
      </c>
      <c r="B60" s="140" t="s">
        <v>76</v>
      </c>
      <c r="C60" s="136" t="s">
        <v>106</v>
      </c>
      <c r="D60" s="150" t="s">
        <v>32</v>
      </c>
      <c r="E60" s="79" t="s">
        <v>33</v>
      </c>
      <c r="F60" s="135">
        <v>1</v>
      </c>
      <c r="G60" s="152">
        <v>390</v>
      </c>
      <c r="H60" s="71"/>
    </row>
    <row r="61" s="127" customFormat="1" ht="20" customHeight="1" spans="1:8">
      <c r="A61" s="150">
        <v>50</v>
      </c>
      <c r="B61" s="140" t="s">
        <v>76</v>
      </c>
      <c r="C61" s="136" t="s">
        <v>107</v>
      </c>
      <c r="D61" s="150" t="s">
        <v>32</v>
      </c>
      <c r="E61" s="79" t="s">
        <v>33</v>
      </c>
      <c r="F61" s="135">
        <v>1</v>
      </c>
      <c r="G61" s="152">
        <v>390</v>
      </c>
      <c r="H61" s="71"/>
    </row>
    <row r="62" s="127" customFormat="1" ht="20" customHeight="1" spans="1:8">
      <c r="A62" s="150">
        <v>51</v>
      </c>
      <c r="B62" s="140" t="s">
        <v>76</v>
      </c>
      <c r="C62" s="136" t="s">
        <v>108</v>
      </c>
      <c r="D62" s="150" t="s">
        <v>32</v>
      </c>
      <c r="E62" s="79" t="s">
        <v>33</v>
      </c>
      <c r="F62" s="135">
        <v>1</v>
      </c>
      <c r="G62" s="152">
        <v>390</v>
      </c>
      <c r="H62" s="71"/>
    </row>
    <row r="63" s="127" customFormat="1" ht="20" customHeight="1" spans="1:8">
      <c r="A63" s="150">
        <v>52</v>
      </c>
      <c r="B63" s="140" t="s">
        <v>76</v>
      </c>
      <c r="C63" s="136" t="s">
        <v>109</v>
      </c>
      <c r="D63" s="150" t="s">
        <v>32</v>
      </c>
      <c r="E63" s="79" t="s">
        <v>33</v>
      </c>
      <c r="F63" s="135">
        <v>1</v>
      </c>
      <c r="G63" s="152">
        <v>390</v>
      </c>
      <c r="H63" s="71"/>
    </row>
    <row r="64" s="127" customFormat="1" ht="20" customHeight="1" spans="1:8">
      <c r="A64" s="150">
        <v>53</v>
      </c>
      <c r="B64" s="140" t="s">
        <v>76</v>
      </c>
      <c r="C64" s="136" t="s">
        <v>110</v>
      </c>
      <c r="D64" s="79" t="s">
        <v>35</v>
      </c>
      <c r="E64" s="79" t="s">
        <v>33</v>
      </c>
      <c r="F64" s="135">
        <v>1</v>
      </c>
      <c r="G64" s="137">
        <v>440</v>
      </c>
      <c r="H64" s="71"/>
    </row>
    <row r="65" s="127" customFormat="1" ht="20" customHeight="1" spans="1:8">
      <c r="A65" s="150">
        <v>54</v>
      </c>
      <c r="B65" s="140" t="s">
        <v>111</v>
      </c>
      <c r="C65" s="140" t="s">
        <v>112</v>
      </c>
      <c r="D65" s="80" t="s">
        <v>32</v>
      </c>
      <c r="E65" s="79" t="s">
        <v>33</v>
      </c>
      <c r="F65" s="135">
        <v>1</v>
      </c>
      <c r="G65" s="137">
        <v>440</v>
      </c>
      <c r="H65" s="71"/>
    </row>
    <row r="66" s="127" customFormat="1" ht="20" customHeight="1" spans="1:8">
      <c r="A66" s="150">
        <v>55</v>
      </c>
      <c r="B66" s="140" t="s">
        <v>111</v>
      </c>
      <c r="C66" s="140" t="s">
        <v>113</v>
      </c>
      <c r="D66" s="80" t="s">
        <v>35</v>
      </c>
      <c r="E66" s="79" t="s">
        <v>33</v>
      </c>
      <c r="F66" s="135">
        <v>1</v>
      </c>
      <c r="G66" s="137">
        <v>440</v>
      </c>
      <c r="H66" s="139"/>
    </row>
    <row r="67" s="127" customFormat="1" ht="20" customHeight="1" spans="1:8">
      <c r="A67" s="150">
        <v>56</v>
      </c>
      <c r="B67" s="140" t="s">
        <v>111</v>
      </c>
      <c r="C67" s="140" t="s">
        <v>114</v>
      </c>
      <c r="D67" s="80" t="s">
        <v>35</v>
      </c>
      <c r="E67" s="79" t="s">
        <v>33</v>
      </c>
      <c r="F67" s="135">
        <v>1</v>
      </c>
      <c r="G67" s="137">
        <v>440</v>
      </c>
      <c r="H67" s="139"/>
    </row>
    <row r="68" s="127" customFormat="1" ht="20" customHeight="1" spans="1:8">
      <c r="A68" s="150">
        <v>57</v>
      </c>
      <c r="B68" s="140" t="s">
        <v>111</v>
      </c>
      <c r="C68" s="152" t="s">
        <v>115</v>
      </c>
      <c r="D68" s="80" t="s">
        <v>35</v>
      </c>
      <c r="E68" s="80" t="s">
        <v>33</v>
      </c>
      <c r="F68" s="135">
        <v>2</v>
      </c>
      <c r="G68" s="137">
        <v>780</v>
      </c>
      <c r="H68" s="139"/>
    </row>
    <row r="69" s="127" customFormat="1" ht="20" customHeight="1" spans="1:8">
      <c r="A69" s="135"/>
      <c r="B69" s="140"/>
      <c r="C69" s="136" t="s">
        <v>116</v>
      </c>
      <c r="D69" s="79" t="s">
        <v>32</v>
      </c>
      <c r="E69" s="79" t="s">
        <v>44</v>
      </c>
      <c r="F69" s="135"/>
      <c r="G69" s="137"/>
      <c r="H69" s="139"/>
    </row>
    <row r="70" s="127" customFormat="1" ht="20" customHeight="1" spans="1:8">
      <c r="A70" s="135">
        <v>58</v>
      </c>
      <c r="B70" s="140" t="s">
        <v>111</v>
      </c>
      <c r="C70" s="140" t="s">
        <v>117</v>
      </c>
      <c r="D70" s="80" t="s">
        <v>35</v>
      </c>
      <c r="E70" s="79" t="s">
        <v>33</v>
      </c>
      <c r="F70" s="135">
        <v>1</v>
      </c>
      <c r="G70" s="137">
        <v>440</v>
      </c>
      <c r="H70" s="139"/>
    </row>
    <row r="71" s="127" customFormat="1" ht="20" customHeight="1" spans="1:8">
      <c r="A71" s="135">
        <v>59</v>
      </c>
      <c r="B71" s="140" t="s">
        <v>111</v>
      </c>
      <c r="C71" s="140" t="s">
        <v>118</v>
      </c>
      <c r="D71" s="80" t="s">
        <v>35</v>
      </c>
      <c r="E71" s="79" t="s">
        <v>33</v>
      </c>
      <c r="F71" s="135">
        <v>1</v>
      </c>
      <c r="G71" s="137">
        <v>440</v>
      </c>
      <c r="H71" s="139"/>
    </row>
    <row r="72" s="127" customFormat="1" ht="20" customHeight="1" spans="1:8">
      <c r="A72" s="135">
        <v>60</v>
      </c>
      <c r="B72" s="140" t="s">
        <v>111</v>
      </c>
      <c r="C72" s="140" t="s">
        <v>119</v>
      </c>
      <c r="D72" s="80" t="s">
        <v>32</v>
      </c>
      <c r="E72" s="79" t="s">
        <v>33</v>
      </c>
      <c r="F72" s="135">
        <v>1</v>
      </c>
      <c r="G72" s="137">
        <v>440</v>
      </c>
      <c r="H72" s="139"/>
    </row>
    <row r="73" s="129" customFormat="1" ht="20" customHeight="1" spans="1:8">
      <c r="A73" s="135">
        <v>61</v>
      </c>
      <c r="B73" s="158" t="s">
        <v>111</v>
      </c>
      <c r="C73" s="145" t="s">
        <v>120</v>
      </c>
      <c r="D73" s="159" t="s">
        <v>32</v>
      </c>
      <c r="E73" s="159" t="s">
        <v>33</v>
      </c>
      <c r="F73" s="160">
        <v>1</v>
      </c>
      <c r="G73" s="161">
        <v>290</v>
      </c>
      <c r="H73" s="162"/>
    </row>
    <row r="74" s="127" customFormat="1" ht="20" customHeight="1" spans="1:8">
      <c r="A74" s="135">
        <v>62</v>
      </c>
      <c r="B74" s="140" t="s">
        <v>111</v>
      </c>
      <c r="C74" s="145" t="s">
        <v>121</v>
      </c>
      <c r="D74" s="79" t="s">
        <v>32</v>
      </c>
      <c r="E74" s="79" t="s">
        <v>33</v>
      </c>
      <c r="F74" s="135">
        <v>2</v>
      </c>
      <c r="G74" s="152">
        <v>580</v>
      </c>
      <c r="H74" s="139"/>
    </row>
    <row r="75" s="127" customFormat="1" ht="20" customHeight="1" spans="1:8">
      <c r="A75" s="135"/>
      <c r="B75" s="140"/>
      <c r="C75" s="136" t="s">
        <v>122</v>
      </c>
      <c r="D75" s="79" t="s">
        <v>35</v>
      </c>
      <c r="E75" s="79" t="s">
        <v>58</v>
      </c>
      <c r="F75" s="135"/>
      <c r="G75" s="137"/>
      <c r="H75" s="139"/>
    </row>
    <row r="76" s="127" customFormat="1" ht="20" customHeight="1" spans="1:8">
      <c r="A76" s="135">
        <v>63</v>
      </c>
      <c r="B76" s="140" t="s">
        <v>111</v>
      </c>
      <c r="C76" s="145" t="s">
        <v>123</v>
      </c>
      <c r="D76" s="80" t="s">
        <v>35</v>
      </c>
      <c r="E76" s="79" t="s">
        <v>33</v>
      </c>
      <c r="F76" s="135">
        <v>1</v>
      </c>
      <c r="G76" s="152">
        <v>290</v>
      </c>
      <c r="H76" s="139"/>
    </row>
    <row r="77" s="127" customFormat="1" ht="20" customHeight="1" spans="1:8">
      <c r="A77" s="135">
        <v>64</v>
      </c>
      <c r="B77" s="140" t="s">
        <v>111</v>
      </c>
      <c r="C77" s="145" t="s">
        <v>124</v>
      </c>
      <c r="D77" s="80" t="s">
        <v>32</v>
      </c>
      <c r="E77" s="80" t="s">
        <v>33</v>
      </c>
      <c r="F77" s="135">
        <v>2</v>
      </c>
      <c r="G77" s="152">
        <v>580</v>
      </c>
      <c r="H77" s="139"/>
    </row>
    <row r="78" s="127" customFormat="1" ht="20" customHeight="1" spans="1:8">
      <c r="A78" s="135"/>
      <c r="B78" s="140"/>
      <c r="C78" s="136" t="s">
        <v>125</v>
      </c>
      <c r="D78" s="79" t="s">
        <v>35</v>
      </c>
      <c r="E78" s="79" t="s">
        <v>58</v>
      </c>
      <c r="F78" s="135"/>
      <c r="G78" s="137"/>
      <c r="H78" s="139"/>
    </row>
    <row r="79" s="127" customFormat="1" ht="20" customHeight="1" spans="1:8">
      <c r="A79" s="135">
        <v>65</v>
      </c>
      <c r="B79" s="140" t="s">
        <v>111</v>
      </c>
      <c r="C79" s="145" t="s">
        <v>126</v>
      </c>
      <c r="D79" s="80" t="s">
        <v>32</v>
      </c>
      <c r="E79" s="80" t="s">
        <v>33</v>
      </c>
      <c r="F79" s="135">
        <v>2</v>
      </c>
      <c r="G79" s="152">
        <v>580</v>
      </c>
      <c r="H79" s="139"/>
    </row>
    <row r="80" s="127" customFormat="1" ht="20" customHeight="1" spans="1:8">
      <c r="A80" s="163"/>
      <c r="B80" s="163"/>
      <c r="C80" s="140" t="s">
        <v>127</v>
      </c>
      <c r="D80" s="80" t="s">
        <v>35</v>
      </c>
      <c r="E80" s="80" t="s">
        <v>47</v>
      </c>
      <c r="F80" s="163"/>
      <c r="G80" s="163"/>
      <c r="H80" s="139"/>
    </row>
    <row r="81" s="127" customFormat="1" ht="20" customHeight="1" spans="1:8">
      <c r="A81" s="135">
        <v>66</v>
      </c>
      <c r="B81" s="140" t="s">
        <v>111</v>
      </c>
      <c r="C81" s="145" t="s">
        <v>128</v>
      </c>
      <c r="D81" s="80" t="s">
        <v>35</v>
      </c>
      <c r="E81" s="79" t="s">
        <v>33</v>
      </c>
      <c r="F81" s="135">
        <v>1</v>
      </c>
      <c r="G81" s="152">
        <v>290</v>
      </c>
      <c r="H81" s="139"/>
    </row>
    <row r="82" s="127" customFormat="1" ht="20" customHeight="1" spans="1:8">
      <c r="A82" s="135">
        <v>67</v>
      </c>
      <c r="B82" s="136" t="s">
        <v>76</v>
      </c>
      <c r="C82" s="136" t="s">
        <v>129</v>
      </c>
      <c r="D82" s="79" t="s">
        <v>35</v>
      </c>
      <c r="E82" s="79" t="s">
        <v>33</v>
      </c>
      <c r="F82" s="135">
        <v>2</v>
      </c>
      <c r="G82" s="137">
        <v>880</v>
      </c>
      <c r="H82" s="136"/>
    </row>
    <row r="83" s="127" customFormat="1" ht="20" customHeight="1" spans="1:8">
      <c r="A83" s="135"/>
      <c r="B83" s="136"/>
      <c r="C83" s="136" t="s">
        <v>130</v>
      </c>
      <c r="D83" s="79" t="s">
        <v>32</v>
      </c>
      <c r="E83" s="79" t="s">
        <v>49</v>
      </c>
      <c r="F83" s="135"/>
      <c r="G83" s="137"/>
      <c r="H83" s="164"/>
    </row>
    <row r="84" s="127" customFormat="1" ht="20" customHeight="1" spans="1:8">
      <c r="A84" s="135">
        <v>68</v>
      </c>
      <c r="B84" s="140" t="s">
        <v>50</v>
      </c>
      <c r="C84" s="140" t="s">
        <v>131</v>
      </c>
      <c r="D84" s="80" t="s">
        <v>35</v>
      </c>
      <c r="E84" s="79" t="s">
        <v>33</v>
      </c>
      <c r="F84" s="135">
        <v>1</v>
      </c>
      <c r="G84" s="137">
        <v>440</v>
      </c>
      <c r="H84" s="71"/>
    </row>
    <row r="85" s="127" customFormat="1" ht="20" customHeight="1" spans="1:8">
      <c r="A85" s="135">
        <v>69</v>
      </c>
      <c r="B85" s="140" t="s">
        <v>50</v>
      </c>
      <c r="C85" s="140" t="s">
        <v>132</v>
      </c>
      <c r="D85" s="80" t="s">
        <v>32</v>
      </c>
      <c r="E85" s="79" t="s">
        <v>33</v>
      </c>
      <c r="F85" s="135">
        <v>1</v>
      </c>
      <c r="G85" s="137">
        <v>440</v>
      </c>
      <c r="H85" s="71"/>
    </row>
    <row r="86" s="127" customFormat="1" ht="20" customHeight="1" spans="1:8">
      <c r="A86" s="135">
        <v>70</v>
      </c>
      <c r="B86" s="165" t="s">
        <v>76</v>
      </c>
      <c r="C86" s="165" t="s">
        <v>133</v>
      </c>
      <c r="D86" s="166" t="s">
        <v>32</v>
      </c>
      <c r="E86" s="79" t="s">
        <v>33</v>
      </c>
      <c r="F86" s="167">
        <v>1</v>
      </c>
      <c r="G86" s="168">
        <v>410</v>
      </c>
      <c r="H86" s="169" t="s">
        <v>134</v>
      </c>
    </row>
    <row r="87" s="127" customFormat="1" ht="20" customHeight="1" spans="1:8">
      <c r="A87" s="135">
        <v>71</v>
      </c>
      <c r="B87" s="136" t="s">
        <v>76</v>
      </c>
      <c r="C87" s="72" t="s">
        <v>135</v>
      </c>
      <c r="D87" s="72" t="s">
        <v>32</v>
      </c>
      <c r="E87" s="72" t="s">
        <v>33</v>
      </c>
      <c r="F87" s="170">
        <v>2</v>
      </c>
      <c r="G87" s="134">
        <v>820</v>
      </c>
      <c r="H87" s="171" t="s">
        <v>136</v>
      </c>
    </row>
    <row r="88" s="127" customFormat="1" ht="20" customHeight="1" spans="1:8">
      <c r="A88" s="172"/>
      <c r="B88" s="172"/>
      <c r="C88" s="136" t="s">
        <v>137</v>
      </c>
      <c r="D88" s="79" t="s">
        <v>35</v>
      </c>
      <c r="E88" s="79" t="s">
        <v>41</v>
      </c>
      <c r="F88" s="135"/>
      <c r="G88" s="137"/>
      <c r="H88" s="173"/>
    </row>
    <row r="89" s="127" customFormat="1" ht="20" customHeight="1" spans="1:8">
      <c r="A89" s="88">
        <v>72</v>
      </c>
      <c r="B89" s="140" t="s">
        <v>111</v>
      </c>
      <c r="C89" s="88" t="s">
        <v>138</v>
      </c>
      <c r="D89" s="79" t="s">
        <v>32</v>
      </c>
      <c r="E89" s="79" t="s">
        <v>33</v>
      </c>
      <c r="F89" s="135">
        <v>1</v>
      </c>
      <c r="G89" s="137">
        <v>440</v>
      </c>
      <c r="H89" s="173" t="s">
        <v>139</v>
      </c>
    </row>
    <row r="90" s="127" customFormat="1" ht="20" customHeight="1" spans="1:8">
      <c r="A90" s="88">
        <v>73</v>
      </c>
      <c r="B90" s="140" t="s">
        <v>50</v>
      </c>
      <c r="C90" s="88" t="s">
        <v>140</v>
      </c>
      <c r="D90" s="79" t="s">
        <v>35</v>
      </c>
      <c r="E90" s="79" t="s">
        <v>33</v>
      </c>
      <c r="F90" s="135">
        <v>3</v>
      </c>
      <c r="G90" s="143">
        <v>1320</v>
      </c>
      <c r="H90" s="174" t="s">
        <v>141</v>
      </c>
    </row>
    <row r="91" s="127" customFormat="1" ht="20" customHeight="1" spans="1:8">
      <c r="A91" s="172"/>
      <c r="B91" s="88"/>
      <c r="C91" s="136" t="s">
        <v>142</v>
      </c>
      <c r="D91" s="79" t="s">
        <v>32</v>
      </c>
      <c r="E91" s="79" t="s">
        <v>49</v>
      </c>
      <c r="F91" s="135"/>
      <c r="G91" s="137"/>
      <c r="H91" s="174"/>
    </row>
    <row r="92" s="127" customFormat="1" ht="20" customHeight="1" spans="1:8">
      <c r="A92" s="172"/>
      <c r="B92" s="88"/>
      <c r="C92" s="86" t="s">
        <v>143</v>
      </c>
      <c r="D92" s="88" t="s">
        <v>35</v>
      </c>
      <c r="E92" s="88" t="s">
        <v>144</v>
      </c>
      <c r="F92" s="175"/>
      <c r="G92" s="176"/>
      <c r="H92" s="173"/>
    </row>
    <row r="93" s="127" customFormat="1" ht="20" customHeight="1" spans="1:8">
      <c r="A93" s="74">
        <v>74</v>
      </c>
      <c r="B93" s="140" t="s">
        <v>50</v>
      </c>
      <c r="C93" s="86" t="s">
        <v>145</v>
      </c>
      <c r="D93" s="88" t="s">
        <v>32</v>
      </c>
      <c r="E93" s="88" t="s">
        <v>33</v>
      </c>
      <c r="F93" s="175">
        <v>1</v>
      </c>
      <c r="G93" s="168">
        <v>410</v>
      </c>
      <c r="H93" s="151" t="s">
        <v>146</v>
      </c>
    </row>
    <row r="94" s="127" customFormat="1" ht="24" customHeight="1" spans="1:8">
      <c r="A94" s="74">
        <v>75</v>
      </c>
      <c r="B94" s="140" t="s">
        <v>76</v>
      </c>
      <c r="C94" s="88" t="s">
        <v>147</v>
      </c>
      <c r="D94" s="79" t="s">
        <v>32</v>
      </c>
      <c r="E94" s="79" t="s">
        <v>33</v>
      </c>
      <c r="F94" s="135">
        <v>1</v>
      </c>
      <c r="G94" s="137">
        <v>440</v>
      </c>
      <c r="H94" s="177" t="s">
        <v>148</v>
      </c>
    </row>
    <row r="95" s="127" customFormat="1" ht="20" customHeight="1" spans="1:9">
      <c r="A95" s="74">
        <v>76</v>
      </c>
      <c r="B95" s="136" t="s">
        <v>76</v>
      </c>
      <c r="C95" s="136" t="s">
        <v>149</v>
      </c>
      <c r="D95" s="136" t="s">
        <v>32</v>
      </c>
      <c r="E95" s="136" t="s">
        <v>33</v>
      </c>
      <c r="F95" s="136">
        <v>1</v>
      </c>
      <c r="G95" s="168">
        <v>410</v>
      </c>
      <c r="H95" s="178" t="s">
        <v>150</v>
      </c>
      <c r="I95" s="127" t="s">
        <v>151</v>
      </c>
    </row>
    <row r="96" s="127" customFormat="1" ht="20" customHeight="1" spans="1:9">
      <c r="A96" s="74">
        <v>77</v>
      </c>
      <c r="B96" s="136" t="s">
        <v>76</v>
      </c>
      <c r="C96" s="136" t="s">
        <v>152</v>
      </c>
      <c r="D96" s="136" t="s">
        <v>32</v>
      </c>
      <c r="E96" s="136" t="s">
        <v>33</v>
      </c>
      <c r="F96" s="136">
        <v>1</v>
      </c>
      <c r="G96" s="168">
        <v>410</v>
      </c>
      <c r="H96" s="151" t="s">
        <v>153</v>
      </c>
      <c r="I96" s="127" t="s">
        <v>154</v>
      </c>
    </row>
    <row r="97" s="127" customFormat="1" ht="20" customHeight="1" spans="1:8">
      <c r="A97" s="74">
        <v>78</v>
      </c>
      <c r="B97" s="136" t="s">
        <v>111</v>
      </c>
      <c r="C97" s="136" t="s">
        <v>155</v>
      </c>
      <c r="D97" s="79" t="s">
        <v>35</v>
      </c>
      <c r="E97" s="89" t="s">
        <v>33</v>
      </c>
      <c r="F97" s="135">
        <v>1</v>
      </c>
      <c r="G97" s="137">
        <v>440</v>
      </c>
      <c r="H97" s="179" t="s">
        <v>156</v>
      </c>
    </row>
    <row r="98" s="127" customFormat="1" ht="20" customHeight="1" spans="1:8">
      <c r="A98" s="74">
        <v>79</v>
      </c>
      <c r="B98" s="140" t="s">
        <v>76</v>
      </c>
      <c r="C98" s="86" t="s">
        <v>157</v>
      </c>
      <c r="D98" s="88" t="s">
        <v>35</v>
      </c>
      <c r="E98" s="88" t="s">
        <v>33</v>
      </c>
      <c r="F98" s="175">
        <v>1</v>
      </c>
      <c r="G98" s="168">
        <v>410</v>
      </c>
      <c r="H98" s="151" t="s">
        <v>158</v>
      </c>
    </row>
    <row r="99" s="127" customFormat="1" ht="20" customHeight="1" spans="1:8">
      <c r="A99" s="74">
        <v>80</v>
      </c>
      <c r="B99" s="136" t="s">
        <v>30</v>
      </c>
      <c r="C99" s="136" t="s">
        <v>159</v>
      </c>
      <c r="D99" s="79" t="s">
        <v>35</v>
      </c>
      <c r="E99" s="89" t="s">
        <v>33</v>
      </c>
      <c r="F99" s="135">
        <v>1</v>
      </c>
      <c r="G99" s="168">
        <v>410</v>
      </c>
      <c r="H99" s="151" t="s">
        <v>160</v>
      </c>
    </row>
    <row r="100" s="127" customFormat="1" ht="27" customHeight="1" spans="1:8">
      <c r="A100" s="74">
        <v>81</v>
      </c>
      <c r="B100" s="136" t="s">
        <v>50</v>
      </c>
      <c r="C100" s="136" t="s">
        <v>161</v>
      </c>
      <c r="D100" s="79" t="s">
        <v>35</v>
      </c>
      <c r="E100" s="89" t="s">
        <v>33</v>
      </c>
      <c r="F100" s="135">
        <v>1</v>
      </c>
      <c r="G100" s="137">
        <v>440</v>
      </c>
      <c r="H100" s="151" t="s">
        <v>162</v>
      </c>
    </row>
    <row r="101" s="127" customFormat="1" ht="26" customHeight="1" spans="1:8">
      <c r="A101" s="74">
        <v>82</v>
      </c>
      <c r="B101" s="136" t="s">
        <v>76</v>
      </c>
      <c r="C101" s="136" t="s">
        <v>163</v>
      </c>
      <c r="D101" s="79" t="s">
        <v>35</v>
      </c>
      <c r="E101" s="89" t="s">
        <v>33</v>
      </c>
      <c r="F101" s="135">
        <v>1</v>
      </c>
      <c r="G101" s="137">
        <v>440</v>
      </c>
      <c r="H101" s="151" t="s">
        <v>164</v>
      </c>
    </row>
    <row r="102" s="127" customFormat="1" ht="34" customHeight="1" spans="1:8">
      <c r="A102" s="74">
        <v>83</v>
      </c>
      <c r="B102" s="136" t="s">
        <v>111</v>
      </c>
      <c r="C102" s="136" t="s">
        <v>165</v>
      </c>
      <c r="D102" s="79" t="s">
        <v>32</v>
      </c>
      <c r="E102" s="89" t="s">
        <v>33</v>
      </c>
      <c r="F102" s="135">
        <v>1</v>
      </c>
      <c r="G102" s="137">
        <v>440</v>
      </c>
      <c r="H102" s="151" t="s">
        <v>166</v>
      </c>
    </row>
    <row r="103" s="127" customFormat="1" ht="20" customHeight="1" spans="1:8">
      <c r="A103" s="180" t="s">
        <v>13</v>
      </c>
      <c r="B103" s="181"/>
      <c r="C103" s="139"/>
      <c r="D103" s="139"/>
      <c r="E103" s="182"/>
      <c r="F103" s="182">
        <f>SUM(F3:F102)</f>
        <v>100</v>
      </c>
      <c r="G103" s="182">
        <f>SUM(G3:G102)</f>
        <v>41360</v>
      </c>
      <c r="H103" s="79"/>
    </row>
    <row r="104" s="127" customFormat="1" ht="20" customHeight="1" spans="1:8">
      <c r="A104" s="130"/>
      <c r="B104" s="131"/>
      <c r="C104" s="131"/>
      <c r="D104" s="131"/>
      <c r="E104" s="132"/>
      <c r="F104" s="132"/>
      <c r="G104" s="131"/>
      <c r="H104" s="130"/>
    </row>
    <row r="105" s="127" customFormat="1" ht="20" customHeight="1" spans="1:8">
      <c r="A105" s="130"/>
      <c r="B105" s="131"/>
      <c r="C105" s="131"/>
      <c r="D105" s="131"/>
      <c r="E105" s="132"/>
      <c r="F105" s="132"/>
      <c r="G105" s="131"/>
      <c r="H105" s="130"/>
    </row>
    <row r="106" s="127" customFormat="1" ht="20" customHeight="1" spans="1:8">
      <c r="A106" s="130"/>
      <c r="B106" s="131"/>
      <c r="C106" s="131"/>
      <c r="D106" s="131"/>
      <c r="E106" s="132"/>
      <c r="F106" s="132"/>
      <c r="G106" s="131"/>
      <c r="H106" s="130"/>
    </row>
    <row r="107" s="127" customFormat="1" ht="20" customHeight="1" spans="1:8">
      <c r="A107" s="130"/>
      <c r="B107" s="131"/>
      <c r="C107" s="131"/>
      <c r="D107" s="131"/>
      <c r="E107" s="132"/>
      <c r="F107" s="132"/>
      <c r="G107" s="131"/>
      <c r="H107" s="130"/>
    </row>
    <row r="108" s="127" customFormat="1" customHeight="1" spans="1:8">
      <c r="A108" s="130"/>
      <c r="B108" s="131"/>
      <c r="C108" s="131"/>
      <c r="D108" s="131"/>
      <c r="E108" s="132"/>
      <c r="F108" s="132"/>
      <c r="G108" s="131"/>
      <c r="H108" s="130"/>
    </row>
    <row r="109" s="127" customFormat="1" customHeight="1" spans="1:8">
      <c r="A109" s="130"/>
      <c r="B109" s="131"/>
      <c r="C109" s="131"/>
      <c r="D109" s="131"/>
      <c r="E109" s="132"/>
      <c r="F109" s="132"/>
      <c r="G109" s="131"/>
      <c r="H109" s="130"/>
    </row>
  </sheetData>
  <mergeCells count="4">
    <mergeCell ref="A1:H1"/>
    <mergeCell ref="A103:B103"/>
    <mergeCell ref="H87:H88"/>
    <mergeCell ref="H90:H92"/>
  </mergeCells>
  <conditionalFormatting sqref="C92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C93"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C9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393055555555556" right="0.393055555555556" top="0.554861111111111" bottom="0.357638888888889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workbookViewId="0">
      <selection activeCell="G1" sqref="G$1:G$1048576"/>
    </sheetView>
  </sheetViews>
  <sheetFormatPr defaultColWidth="9" defaultRowHeight="13.5" outlineLevelCol="7"/>
  <cols>
    <col min="1" max="1" width="6.625" style="92" customWidth="1"/>
    <col min="2" max="2" width="11.375" style="92" customWidth="1"/>
    <col min="3" max="3" width="11.75" style="92" customWidth="1"/>
    <col min="4" max="4" width="10.625" style="92" customWidth="1"/>
    <col min="5" max="5" width="9.625" style="92" customWidth="1"/>
    <col min="6" max="6" width="12" style="92" customWidth="1"/>
    <col min="7" max="7" width="15.25" style="92" customWidth="1"/>
    <col min="8" max="8" width="13.875" style="94" customWidth="1"/>
    <col min="9" max="16384" width="9" style="92"/>
  </cols>
  <sheetData>
    <row r="1" s="92" customFormat="1" ht="30" customHeight="1" spans="1:8">
      <c r="A1" s="95" t="s">
        <v>167</v>
      </c>
      <c r="B1" s="95"/>
      <c r="C1" s="95"/>
      <c r="D1" s="95"/>
      <c r="E1" s="95"/>
      <c r="F1" s="95"/>
      <c r="G1" s="95"/>
      <c r="H1" s="94"/>
    </row>
    <row r="2" s="92" customFormat="1" ht="27" customHeight="1" spans="1:8">
      <c r="A2" s="96" t="s">
        <v>2</v>
      </c>
      <c r="B2" s="96" t="s">
        <v>23</v>
      </c>
      <c r="C2" s="96" t="s">
        <v>168</v>
      </c>
      <c r="D2" s="96" t="s">
        <v>169</v>
      </c>
      <c r="E2" s="96" t="s">
        <v>170</v>
      </c>
      <c r="F2" s="96" t="s">
        <v>171</v>
      </c>
      <c r="G2" s="96" t="s">
        <v>29</v>
      </c>
      <c r="H2" s="94"/>
    </row>
    <row r="3" s="92" customFormat="1" ht="18" customHeight="1" spans="1:8">
      <c r="A3" s="97">
        <f>MAX(A$2:A2)+1</f>
        <v>1</v>
      </c>
      <c r="B3" s="10" t="s">
        <v>172</v>
      </c>
      <c r="C3" s="10" t="s">
        <v>173</v>
      </c>
      <c r="D3" s="98" t="s">
        <v>33</v>
      </c>
      <c r="E3" s="10">
        <v>1</v>
      </c>
      <c r="F3" s="9">
        <v>440</v>
      </c>
      <c r="G3" s="98" t="s">
        <v>174</v>
      </c>
      <c r="H3" s="94"/>
    </row>
    <row r="4" s="92" customFormat="1" ht="18" customHeight="1" spans="1:8">
      <c r="A4" s="99">
        <f>MAX(A$2:A3)+1</f>
        <v>2</v>
      </c>
      <c r="B4" s="100" t="s">
        <v>172</v>
      </c>
      <c r="C4" s="100" t="s">
        <v>175</v>
      </c>
      <c r="D4" s="101" t="s">
        <v>33</v>
      </c>
      <c r="E4" s="100">
        <v>2</v>
      </c>
      <c r="F4" s="102">
        <v>820</v>
      </c>
      <c r="G4" s="101" t="s">
        <v>174</v>
      </c>
      <c r="H4" s="94"/>
    </row>
    <row r="5" s="92" customFormat="1" ht="18" customHeight="1" spans="1:8">
      <c r="A5" s="99"/>
      <c r="B5" s="100"/>
      <c r="C5" s="100" t="s">
        <v>176</v>
      </c>
      <c r="D5" s="101" t="s">
        <v>49</v>
      </c>
      <c r="E5" s="100"/>
      <c r="F5" s="103"/>
      <c r="G5" s="101"/>
      <c r="H5" s="94"/>
    </row>
    <row r="6" s="92" customFormat="1" ht="18" customHeight="1" spans="1:8">
      <c r="A6" s="97">
        <f>MAX(A$2:A5)+1</f>
        <v>3</v>
      </c>
      <c r="B6" s="10" t="s">
        <v>172</v>
      </c>
      <c r="C6" s="10" t="s">
        <v>177</v>
      </c>
      <c r="D6" s="98" t="s">
        <v>33</v>
      </c>
      <c r="E6" s="10">
        <v>1</v>
      </c>
      <c r="F6" s="99">
        <v>410</v>
      </c>
      <c r="G6" s="98" t="s">
        <v>174</v>
      </c>
      <c r="H6" s="94"/>
    </row>
    <row r="7" s="92" customFormat="1" ht="18" customHeight="1" spans="1:8">
      <c r="A7" s="97">
        <f>MAX(A$2:A6)+1</f>
        <v>4</v>
      </c>
      <c r="B7" s="10" t="s">
        <v>172</v>
      </c>
      <c r="C7" s="10" t="s">
        <v>178</v>
      </c>
      <c r="D7" s="98" t="s">
        <v>33</v>
      </c>
      <c r="E7" s="10">
        <v>1</v>
      </c>
      <c r="F7" s="99">
        <v>410</v>
      </c>
      <c r="G7" s="98" t="s">
        <v>174</v>
      </c>
      <c r="H7" s="94"/>
    </row>
    <row r="8" s="92" customFormat="1" ht="18" customHeight="1" spans="1:8">
      <c r="A8" s="97">
        <f>MAX(A$2:A7)+1</f>
        <v>5</v>
      </c>
      <c r="B8" s="10" t="s">
        <v>172</v>
      </c>
      <c r="C8" s="10" t="s">
        <v>179</v>
      </c>
      <c r="D8" s="98" t="s">
        <v>33</v>
      </c>
      <c r="E8" s="10">
        <v>1</v>
      </c>
      <c r="F8" s="99">
        <v>410</v>
      </c>
      <c r="G8" s="98" t="s">
        <v>174</v>
      </c>
      <c r="H8" s="94"/>
    </row>
    <row r="9" s="92" customFormat="1" ht="18" customHeight="1" spans="1:8">
      <c r="A9" s="97">
        <f>MAX(A$2:A8)+1</f>
        <v>6</v>
      </c>
      <c r="B9" s="100" t="s">
        <v>172</v>
      </c>
      <c r="C9" s="100" t="s">
        <v>180</v>
      </c>
      <c r="D9" s="101" t="s">
        <v>33</v>
      </c>
      <c r="E9" s="100">
        <v>1</v>
      </c>
      <c r="F9" s="9">
        <v>440</v>
      </c>
      <c r="G9" s="101" t="s">
        <v>174</v>
      </c>
      <c r="H9" s="94"/>
    </row>
    <row r="10" s="92" customFormat="1" ht="18" customHeight="1" spans="1:8">
      <c r="A10" s="97">
        <f>MAX(A$2:A9)+1</f>
        <v>7</v>
      </c>
      <c r="B10" s="10" t="s">
        <v>172</v>
      </c>
      <c r="C10" s="10" t="s">
        <v>181</v>
      </c>
      <c r="D10" s="98" t="s">
        <v>33</v>
      </c>
      <c r="E10" s="10">
        <v>1</v>
      </c>
      <c r="F10" s="9">
        <v>440</v>
      </c>
      <c r="G10" s="98" t="s">
        <v>174</v>
      </c>
      <c r="H10" s="94"/>
    </row>
    <row r="11" s="92" customFormat="1" ht="18" customHeight="1" spans="1:8">
      <c r="A11" s="97">
        <f>MAX(A$2:A10)+1</f>
        <v>8</v>
      </c>
      <c r="B11" s="10" t="s">
        <v>172</v>
      </c>
      <c r="C11" s="10" t="s">
        <v>182</v>
      </c>
      <c r="D11" s="98" t="s">
        <v>33</v>
      </c>
      <c r="E11" s="10">
        <v>1</v>
      </c>
      <c r="F11" s="9">
        <v>440</v>
      </c>
      <c r="G11" s="98" t="s">
        <v>174</v>
      </c>
      <c r="H11" s="94"/>
    </row>
    <row r="12" s="92" customFormat="1" ht="18" customHeight="1" spans="1:8">
      <c r="A12" s="97">
        <f>MAX(A$2:A11)+1</f>
        <v>9</v>
      </c>
      <c r="B12" s="10" t="s">
        <v>172</v>
      </c>
      <c r="C12" s="10" t="s">
        <v>183</v>
      </c>
      <c r="D12" s="10" t="s">
        <v>33</v>
      </c>
      <c r="E12" s="10">
        <v>1</v>
      </c>
      <c r="F12" s="9">
        <v>440</v>
      </c>
      <c r="G12" s="98" t="s">
        <v>174</v>
      </c>
      <c r="H12" s="94"/>
    </row>
    <row r="13" s="92" customFormat="1" ht="18" customHeight="1" spans="1:8">
      <c r="A13" s="97">
        <f>MAX(A$2:A12)+1</f>
        <v>10</v>
      </c>
      <c r="B13" s="10" t="s">
        <v>172</v>
      </c>
      <c r="C13" s="10" t="s">
        <v>184</v>
      </c>
      <c r="D13" s="10" t="s">
        <v>33</v>
      </c>
      <c r="E13" s="10">
        <v>1</v>
      </c>
      <c r="F13" s="9">
        <v>440</v>
      </c>
      <c r="G13" s="98" t="s">
        <v>174</v>
      </c>
      <c r="H13" s="94"/>
    </row>
    <row r="14" s="92" customFormat="1" ht="18" customHeight="1" spans="1:8">
      <c r="A14" s="97">
        <f>MAX(A$2:A13)+1</f>
        <v>11</v>
      </c>
      <c r="B14" s="10" t="s">
        <v>172</v>
      </c>
      <c r="C14" s="10" t="s">
        <v>185</v>
      </c>
      <c r="D14" s="10" t="s">
        <v>33</v>
      </c>
      <c r="E14" s="10">
        <v>1</v>
      </c>
      <c r="F14" s="9">
        <v>440</v>
      </c>
      <c r="G14" s="98" t="s">
        <v>174</v>
      </c>
      <c r="H14" s="94"/>
    </row>
    <row r="15" s="92" customFormat="1" ht="18" customHeight="1" spans="1:8">
      <c r="A15" s="97">
        <f>MAX(A$2:A14)+1</f>
        <v>12</v>
      </c>
      <c r="B15" s="10" t="s">
        <v>172</v>
      </c>
      <c r="C15" s="10" t="s">
        <v>186</v>
      </c>
      <c r="D15" s="10" t="s">
        <v>33</v>
      </c>
      <c r="E15" s="10">
        <v>1</v>
      </c>
      <c r="F15" s="9">
        <v>440</v>
      </c>
      <c r="G15" s="98" t="s">
        <v>174</v>
      </c>
      <c r="H15" s="94"/>
    </row>
    <row r="16" s="92" customFormat="1" ht="18" customHeight="1" spans="1:8">
      <c r="A16" s="97">
        <f>MAX(A$2:A15)+1</f>
        <v>13</v>
      </c>
      <c r="B16" s="10" t="s">
        <v>172</v>
      </c>
      <c r="C16" s="100" t="s">
        <v>187</v>
      </c>
      <c r="D16" s="10" t="s">
        <v>33</v>
      </c>
      <c r="E16" s="100">
        <v>1</v>
      </c>
      <c r="F16" s="9">
        <v>440</v>
      </c>
      <c r="G16" s="98" t="s">
        <v>174</v>
      </c>
      <c r="H16" s="94"/>
    </row>
    <row r="17" s="92" customFormat="1" ht="18" customHeight="1" spans="1:8">
      <c r="A17" s="97">
        <f>MAX(A$2:A16)+1</f>
        <v>14</v>
      </c>
      <c r="B17" s="10" t="s">
        <v>172</v>
      </c>
      <c r="C17" s="10" t="s">
        <v>188</v>
      </c>
      <c r="D17" s="10" t="s">
        <v>33</v>
      </c>
      <c r="E17" s="10">
        <v>1</v>
      </c>
      <c r="F17" s="9">
        <v>440</v>
      </c>
      <c r="G17" s="98" t="s">
        <v>174</v>
      </c>
      <c r="H17" s="94"/>
    </row>
    <row r="18" s="92" customFormat="1" ht="18" customHeight="1" spans="1:8">
      <c r="A18" s="97">
        <f>MAX(A$2:A17)+1</f>
        <v>15</v>
      </c>
      <c r="B18" s="10" t="s">
        <v>172</v>
      </c>
      <c r="C18" s="10" t="s">
        <v>189</v>
      </c>
      <c r="D18" s="10" t="s">
        <v>33</v>
      </c>
      <c r="E18" s="10">
        <v>1</v>
      </c>
      <c r="F18" s="99">
        <v>410</v>
      </c>
      <c r="G18" s="98" t="s">
        <v>174</v>
      </c>
      <c r="H18" s="94"/>
    </row>
    <row r="19" s="92" customFormat="1" ht="18" customHeight="1" spans="1:8">
      <c r="A19" s="97">
        <f>MAX(A$2:A18)+1</f>
        <v>16</v>
      </c>
      <c r="B19" s="10" t="s">
        <v>172</v>
      </c>
      <c r="C19" s="10" t="s">
        <v>190</v>
      </c>
      <c r="D19" s="10" t="s">
        <v>33</v>
      </c>
      <c r="E19" s="10">
        <v>1</v>
      </c>
      <c r="F19" s="9">
        <v>440</v>
      </c>
      <c r="G19" s="98" t="s">
        <v>174</v>
      </c>
      <c r="H19" s="104"/>
    </row>
    <row r="20" s="92" customFormat="1" ht="18" customHeight="1" spans="1:8">
      <c r="A20" s="97">
        <f>MAX(A$2:A19)+1</f>
        <v>17</v>
      </c>
      <c r="B20" s="10" t="s">
        <v>172</v>
      </c>
      <c r="C20" s="10" t="s">
        <v>191</v>
      </c>
      <c r="D20" s="10" t="s">
        <v>33</v>
      </c>
      <c r="E20" s="10">
        <v>1</v>
      </c>
      <c r="F20" s="9">
        <v>440</v>
      </c>
      <c r="G20" s="98" t="s">
        <v>174</v>
      </c>
      <c r="H20" s="94"/>
    </row>
    <row r="21" s="92" customFormat="1" ht="18" customHeight="1" spans="1:8">
      <c r="A21" s="97">
        <f>MAX(A$2:A20)+1</f>
        <v>18</v>
      </c>
      <c r="B21" s="10" t="s">
        <v>172</v>
      </c>
      <c r="C21" s="10" t="s">
        <v>192</v>
      </c>
      <c r="D21" s="10" t="s">
        <v>33</v>
      </c>
      <c r="E21" s="10">
        <v>1</v>
      </c>
      <c r="F21" s="9">
        <v>440</v>
      </c>
      <c r="G21" s="98" t="s">
        <v>174</v>
      </c>
      <c r="H21" s="94"/>
    </row>
    <row r="22" s="92" customFormat="1" ht="18" customHeight="1" spans="1:8">
      <c r="A22" s="97">
        <f>MAX(A$2:A21)+1</f>
        <v>19</v>
      </c>
      <c r="B22" s="105" t="s">
        <v>172</v>
      </c>
      <c r="C22" s="106" t="s">
        <v>193</v>
      </c>
      <c r="D22" s="9" t="s">
        <v>33</v>
      </c>
      <c r="E22" s="107">
        <v>1</v>
      </c>
      <c r="F22" s="9">
        <v>440</v>
      </c>
      <c r="G22" s="107" t="s">
        <v>174</v>
      </c>
      <c r="H22" s="94"/>
    </row>
    <row r="23" s="92" customFormat="1" ht="18" customHeight="1" spans="1:8">
      <c r="A23" s="97">
        <f>MAX(A$2:A22)+1</f>
        <v>20</v>
      </c>
      <c r="B23" s="105" t="s">
        <v>172</v>
      </c>
      <c r="C23" s="106" t="s">
        <v>194</v>
      </c>
      <c r="D23" s="9" t="s">
        <v>33</v>
      </c>
      <c r="E23" s="107">
        <v>1</v>
      </c>
      <c r="F23" s="107">
        <v>390</v>
      </c>
      <c r="G23" s="107" t="s">
        <v>174</v>
      </c>
      <c r="H23" s="94"/>
    </row>
    <row r="24" s="92" customFormat="1" ht="18" customHeight="1" spans="1:8">
      <c r="A24" s="97">
        <f>MAX(A$2:A23)+1</f>
        <v>21</v>
      </c>
      <c r="B24" s="105" t="s">
        <v>172</v>
      </c>
      <c r="C24" s="106" t="s">
        <v>195</v>
      </c>
      <c r="D24" s="9" t="s">
        <v>33</v>
      </c>
      <c r="E24" s="107">
        <v>1</v>
      </c>
      <c r="F24" s="9">
        <v>440</v>
      </c>
      <c r="G24" s="107" t="s">
        <v>174</v>
      </c>
      <c r="H24" s="94"/>
    </row>
    <row r="25" s="92" customFormat="1" ht="18" customHeight="1" spans="1:8">
      <c r="A25" s="97">
        <f>MAX(A$2:A24)+1</f>
        <v>22</v>
      </c>
      <c r="B25" s="105" t="s">
        <v>172</v>
      </c>
      <c r="C25" s="106" t="s">
        <v>196</v>
      </c>
      <c r="D25" s="9" t="s">
        <v>33</v>
      </c>
      <c r="E25" s="107">
        <v>1</v>
      </c>
      <c r="F25" s="107">
        <v>390</v>
      </c>
      <c r="G25" s="9" t="s">
        <v>174</v>
      </c>
      <c r="H25" s="94"/>
    </row>
    <row r="26" s="92" customFormat="1" ht="18" customHeight="1" spans="1:8">
      <c r="A26" s="97">
        <f>MAX(A$2:A25)+1</f>
        <v>23</v>
      </c>
      <c r="B26" s="105" t="s">
        <v>172</v>
      </c>
      <c r="C26" s="106" t="s">
        <v>197</v>
      </c>
      <c r="D26" s="9" t="s">
        <v>33</v>
      </c>
      <c r="E26" s="107">
        <v>1</v>
      </c>
      <c r="F26" s="107">
        <v>390</v>
      </c>
      <c r="G26" s="9" t="s">
        <v>174</v>
      </c>
      <c r="H26" s="94"/>
    </row>
    <row r="27" s="92" customFormat="1" ht="18" customHeight="1" spans="1:8">
      <c r="A27" s="97">
        <f>MAX(A$2:A26)+1</f>
        <v>24</v>
      </c>
      <c r="B27" s="105" t="s">
        <v>172</v>
      </c>
      <c r="C27" s="106" t="s">
        <v>198</v>
      </c>
      <c r="D27" s="9" t="s">
        <v>33</v>
      </c>
      <c r="E27" s="107">
        <v>1</v>
      </c>
      <c r="F27" s="107">
        <v>390</v>
      </c>
      <c r="G27" s="9" t="s">
        <v>174</v>
      </c>
      <c r="H27" s="94"/>
    </row>
    <row r="28" s="92" customFormat="1" ht="18" customHeight="1" spans="1:8">
      <c r="A28" s="97">
        <f>MAX(A$2:A27)+1</f>
        <v>25</v>
      </c>
      <c r="B28" s="108" t="s">
        <v>172</v>
      </c>
      <c r="C28" s="108" t="s">
        <v>199</v>
      </c>
      <c r="D28" s="108" t="s">
        <v>33</v>
      </c>
      <c r="E28" s="109">
        <v>1</v>
      </c>
      <c r="F28" s="107">
        <v>390</v>
      </c>
      <c r="G28" s="9" t="s">
        <v>174</v>
      </c>
      <c r="H28" s="110"/>
    </row>
    <row r="29" s="92" customFormat="1" ht="18" customHeight="1" spans="1:8">
      <c r="A29" s="97">
        <f>MAX(A$2:A28)+1</f>
        <v>26</v>
      </c>
      <c r="B29" s="108" t="s">
        <v>172</v>
      </c>
      <c r="C29" s="108" t="s">
        <v>200</v>
      </c>
      <c r="D29" s="108" t="s">
        <v>33</v>
      </c>
      <c r="E29" s="109">
        <v>1</v>
      </c>
      <c r="F29" s="108">
        <v>290</v>
      </c>
      <c r="G29" s="108" t="s">
        <v>174</v>
      </c>
      <c r="H29" s="110"/>
    </row>
    <row r="30" s="92" customFormat="1" ht="18" customHeight="1" spans="1:8">
      <c r="A30" s="107">
        <f>MAX(A$2:A29)+1</f>
        <v>27</v>
      </c>
      <c r="B30" s="105" t="s">
        <v>172</v>
      </c>
      <c r="C30" s="106" t="s">
        <v>201</v>
      </c>
      <c r="D30" s="9" t="s">
        <v>33</v>
      </c>
      <c r="E30" s="107">
        <v>2</v>
      </c>
      <c r="F30" s="109">
        <v>780</v>
      </c>
      <c r="G30" s="9" t="s">
        <v>174</v>
      </c>
      <c r="H30" s="94"/>
    </row>
    <row r="31" s="92" customFormat="1" ht="18" customHeight="1" spans="1:8">
      <c r="A31" s="107"/>
      <c r="B31" s="105"/>
      <c r="C31" s="106" t="s">
        <v>202</v>
      </c>
      <c r="D31" s="9" t="s">
        <v>49</v>
      </c>
      <c r="E31" s="107"/>
      <c r="F31" s="111"/>
      <c r="G31" s="9"/>
      <c r="H31" s="94"/>
    </row>
    <row r="32" s="92" customFormat="1" ht="18" customHeight="1" spans="1:8">
      <c r="A32" s="107">
        <f>MAX(A$2:A31)+1</f>
        <v>28</v>
      </c>
      <c r="B32" s="112" t="s">
        <v>172</v>
      </c>
      <c r="C32" s="112" t="s">
        <v>203</v>
      </c>
      <c r="D32" s="112" t="s">
        <v>204</v>
      </c>
      <c r="E32" s="113">
        <v>1</v>
      </c>
      <c r="F32" s="108">
        <v>290</v>
      </c>
      <c r="G32" s="9" t="s">
        <v>174</v>
      </c>
      <c r="H32" s="94"/>
    </row>
    <row r="33" s="92" customFormat="1" ht="18" customHeight="1" spans="1:8">
      <c r="A33" s="97">
        <f>MAX(A$2:A32)+1</f>
        <v>29</v>
      </c>
      <c r="B33" s="114" t="s">
        <v>205</v>
      </c>
      <c r="C33" s="9" t="s">
        <v>206</v>
      </c>
      <c r="D33" s="9" t="s">
        <v>33</v>
      </c>
      <c r="E33" s="9">
        <v>1</v>
      </c>
      <c r="F33" s="9">
        <v>440</v>
      </c>
      <c r="G33" s="114" t="s">
        <v>207</v>
      </c>
      <c r="H33" s="94"/>
    </row>
    <row r="34" s="92" customFormat="1" ht="18" customHeight="1" spans="1:8">
      <c r="A34" s="97">
        <f>MAX(A$2:A33)+1</f>
        <v>30</v>
      </c>
      <c r="B34" s="114" t="s">
        <v>205</v>
      </c>
      <c r="C34" s="9" t="s">
        <v>208</v>
      </c>
      <c r="D34" s="9" t="s">
        <v>33</v>
      </c>
      <c r="E34" s="9">
        <v>1</v>
      </c>
      <c r="F34" s="9">
        <v>440</v>
      </c>
      <c r="G34" s="114" t="s">
        <v>207</v>
      </c>
      <c r="H34" s="94"/>
    </row>
    <row r="35" s="92" customFormat="1" ht="18" customHeight="1" spans="1:7">
      <c r="A35" s="97">
        <f>MAX(A$2:A34)+1</f>
        <v>31</v>
      </c>
      <c r="B35" s="114" t="s">
        <v>205</v>
      </c>
      <c r="C35" s="9" t="s">
        <v>209</v>
      </c>
      <c r="D35" s="9" t="s">
        <v>33</v>
      </c>
      <c r="E35" s="9">
        <v>3</v>
      </c>
      <c r="F35" s="108">
        <v>1230</v>
      </c>
      <c r="G35" s="114" t="s">
        <v>207</v>
      </c>
    </row>
    <row r="36" s="92" customFormat="1" ht="18" customHeight="1" spans="1:7">
      <c r="A36" s="97"/>
      <c r="B36" s="114"/>
      <c r="C36" s="9" t="s">
        <v>210</v>
      </c>
      <c r="D36" s="9" t="s">
        <v>144</v>
      </c>
      <c r="E36" s="9"/>
      <c r="F36" s="115"/>
      <c r="G36" s="114"/>
    </row>
    <row r="37" s="92" customFormat="1" ht="18" customHeight="1" spans="1:7">
      <c r="A37" s="97"/>
      <c r="B37" s="114"/>
      <c r="C37" s="9" t="s">
        <v>211</v>
      </c>
      <c r="D37" s="9" t="s">
        <v>144</v>
      </c>
      <c r="E37" s="9"/>
      <c r="F37" s="116"/>
      <c r="G37" s="114"/>
    </row>
    <row r="38" s="92" customFormat="1" ht="18" customHeight="1" spans="1:8">
      <c r="A38" s="97">
        <f>MAX(A$2:A37)+1</f>
        <v>32</v>
      </c>
      <c r="B38" s="114" t="s">
        <v>205</v>
      </c>
      <c r="C38" s="9" t="s">
        <v>212</v>
      </c>
      <c r="D38" s="9" t="s">
        <v>33</v>
      </c>
      <c r="E38" s="9">
        <v>1</v>
      </c>
      <c r="F38" s="9">
        <v>440</v>
      </c>
      <c r="G38" s="114" t="s">
        <v>207</v>
      </c>
      <c r="H38" s="94"/>
    </row>
    <row r="39" s="92" customFormat="1" ht="18" customHeight="1" spans="1:7">
      <c r="A39" s="102">
        <f>MAX(A$2:A38)+1</f>
        <v>33</v>
      </c>
      <c r="B39" s="108" t="s">
        <v>205</v>
      </c>
      <c r="C39" s="9" t="s">
        <v>213</v>
      </c>
      <c r="D39" s="9" t="s">
        <v>33</v>
      </c>
      <c r="E39" s="108">
        <v>1</v>
      </c>
      <c r="F39" s="9">
        <v>440</v>
      </c>
      <c r="G39" s="109" t="s">
        <v>174</v>
      </c>
    </row>
    <row r="40" s="92" customFormat="1" ht="18" customHeight="1" spans="1:8">
      <c r="A40" s="10">
        <f>MAX(A$2:A39)+1</f>
        <v>34</v>
      </c>
      <c r="B40" s="9" t="s">
        <v>205</v>
      </c>
      <c r="C40" s="9" t="s">
        <v>214</v>
      </c>
      <c r="D40" s="9" t="s">
        <v>33</v>
      </c>
      <c r="E40" s="9">
        <v>1</v>
      </c>
      <c r="F40" s="9">
        <v>440</v>
      </c>
      <c r="G40" s="107" t="s">
        <v>174</v>
      </c>
      <c r="H40" s="94"/>
    </row>
    <row r="41" s="92" customFormat="1" ht="18" customHeight="1" spans="1:7">
      <c r="A41" s="117">
        <f>MAX(A$2:A40)+1</f>
        <v>35</v>
      </c>
      <c r="B41" s="108" t="s">
        <v>205</v>
      </c>
      <c r="C41" s="9" t="s">
        <v>215</v>
      </c>
      <c r="D41" s="9" t="s">
        <v>33</v>
      </c>
      <c r="E41" s="108">
        <v>2</v>
      </c>
      <c r="F41" s="109">
        <v>780</v>
      </c>
      <c r="G41" s="109" t="s">
        <v>174</v>
      </c>
    </row>
    <row r="42" s="92" customFormat="1" ht="18" customHeight="1" spans="1:7">
      <c r="A42" s="118"/>
      <c r="B42" s="116"/>
      <c r="C42" s="9" t="s">
        <v>216</v>
      </c>
      <c r="D42" s="9" t="s">
        <v>49</v>
      </c>
      <c r="E42" s="116"/>
      <c r="F42" s="111"/>
      <c r="G42" s="111"/>
    </row>
    <row r="43" s="92" customFormat="1" ht="18" customHeight="1" spans="1:7">
      <c r="A43" s="10">
        <f>MAX(A$2:A42)+1</f>
        <v>36</v>
      </c>
      <c r="B43" s="9" t="s">
        <v>205</v>
      </c>
      <c r="C43" s="9" t="s">
        <v>217</v>
      </c>
      <c r="D43" s="9" t="s">
        <v>33</v>
      </c>
      <c r="E43" s="9">
        <v>1</v>
      </c>
      <c r="F43" s="9">
        <v>440</v>
      </c>
      <c r="G43" s="107" t="s">
        <v>174</v>
      </c>
    </row>
    <row r="44" s="92" customFormat="1" ht="18" customHeight="1" spans="1:7">
      <c r="A44" s="10">
        <f>MAX(A$2:A43)+1</f>
        <v>37</v>
      </c>
      <c r="B44" s="9" t="s">
        <v>205</v>
      </c>
      <c r="C44" s="9" t="s">
        <v>218</v>
      </c>
      <c r="D44" s="9" t="s">
        <v>33</v>
      </c>
      <c r="E44" s="9">
        <v>1</v>
      </c>
      <c r="F44" s="107">
        <v>390</v>
      </c>
      <c r="G44" s="107" t="s">
        <v>174</v>
      </c>
    </row>
    <row r="45" s="92" customFormat="1" ht="18" customHeight="1" spans="1:8">
      <c r="A45" s="10">
        <f>MAX(A$2:A44)+1</f>
        <v>38</v>
      </c>
      <c r="B45" s="119" t="s">
        <v>205</v>
      </c>
      <c r="C45" s="119" t="s">
        <v>219</v>
      </c>
      <c r="D45" s="119" t="s">
        <v>33</v>
      </c>
      <c r="E45" s="119">
        <v>1</v>
      </c>
      <c r="F45" s="9">
        <v>440</v>
      </c>
      <c r="G45" s="114" t="s">
        <v>174</v>
      </c>
      <c r="H45" s="94"/>
    </row>
    <row r="46" s="92" customFormat="1" ht="18" customHeight="1" spans="1:8">
      <c r="A46" s="10">
        <f>MAX(A$2:A45)+1</f>
        <v>39</v>
      </c>
      <c r="B46" s="105" t="s">
        <v>205</v>
      </c>
      <c r="C46" s="9" t="s">
        <v>220</v>
      </c>
      <c r="D46" s="9" t="s">
        <v>33</v>
      </c>
      <c r="E46" s="9">
        <v>1</v>
      </c>
      <c r="F46" s="99">
        <v>410</v>
      </c>
      <c r="G46" s="107" t="s">
        <v>174</v>
      </c>
      <c r="H46" s="94"/>
    </row>
    <row r="47" s="92" customFormat="1" ht="18" customHeight="1" spans="1:8">
      <c r="A47" s="9">
        <f>MAX(A$2:A46)+1</f>
        <v>40</v>
      </c>
      <c r="B47" s="9" t="s">
        <v>205</v>
      </c>
      <c r="C47" s="9" t="s">
        <v>221</v>
      </c>
      <c r="D47" s="9" t="s">
        <v>33</v>
      </c>
      <c r="E47" s="9">
        <v>2</v>
      </c>
      <c r="F47" s="102">
        <v>820</v>
      </c>
      <c r="G47" s="107" t="s">
        <v>174</v>
      </c>
      <c r="H47" s="94"/>
    </row>
    <row r="48" s="92" customFormat="1" ht="18" customHeight="1" spans="1:8">
      <c r="A48" s="9"/>
      <c r="B48" s="9"/>
      <c r="C48" s="9" t="s">
        <v>222</v>
      </c>
      <c r="D48" s="9" t="s">
        <v>223</v>
      </c>
      <c r="E48" s="9"/>
      <c r="F48" s="103"/>
      <c r="G48" s="107"/>
      <c r="H48" s="94"/>
    </row>
    <row r="49" s="92" customFormat="1" ht="18" customHeight="1" spans="1:8">
      <c r="A49" s="9">
        <f>MAX(A$2:A48)+1</f>
        <v>41</v>
      </c>
      <c r="B49" s="105" t="s">
        <v>205</v>
      </c>
      <c r="C49" s="9" t="s">
        <v>224</v>
      </c>
      <c r="D49" s="9" t="s">
        <v>33</v>
      </c>
      <c r="E49" s="9">
        <v>1</v>
      </c>
      <c r="F49" s="99">
        <v>410</v>
      </c>
      <c r="G49" s="107" t="s">
        <v>174</v>
      </c>
      <c r="H49" s="94"/>
    </row>
    <row r="50" s="92" customFormat="1" ht="18" customHeight="1" spans="1:8">
      <c r="A50" s="108">
        <f>MAX(A$2:A49)+1</f>
        <v>42</v>
      </c>
      <c r="B50" s="108" t="s">
        <v>205</v>
      </c>
      <c r="C50" s="9" t="s">
        <v>225</v>
      </c>
      <c r="D50" s="9" t="s">
        <v>33</v>
      </c>
      <c r="E50" s="108">
        <v>2</v>
      </c>
      <c r="F50" s="102">
        <v>820</v>
      </c>
      <c r="G50" s="109" t="s">
        <v>174</v>
      </c>
      <c r="H50" s="94"/>
    </row>
    <row r="51" s="92" customFormat="1" ht="18" customHeight="1" spans="1:8">
      <c r="A51" s="116"/>
      <c r="B51" s="116"/>
      <c r="C51" s="9" t="s">
        <v>226</v>
      </c>
      <c r="D51" s="9" t="s">
        <v>144</v>
      </c>
      <c r="E51" s="116"/>
      <c r="F51" s="103"/>
      <c r="G51" s="111"/>
      <c r="H51" s="94"/>
    </row>
    <row r="52" s="92" customFormat="1" ht="18" customHeight="1" spans="1:8">
      <c r="A52" s="108">
        <f>MAX(A$2:A51)+1</f>
        <v>43</v>
      </c>
      <c r="B52" s="120" t="s">
        <v>205</v>
      </c>
      <c r="C52" s="9" t="s">
        <v>227</v>
      </c>
      <c r="D52" s="9" t="s">
        <v>33</v>
      </c>
      <c r="E52" s="108">
        <v>2</v>
      </c>
      <c r="F52" s="109">
        <v>780</v>
      </c>
      <c r="G52" s="109" t="s">
        <v>174</v>
      </c>
      <c r="H52" s="94"/>
    </row>
    <row r="53" s="92" customFormat="1" ht="18" customHeight="1" spans="1:8">
      <c r="A53" s="116"/>
      <c r="B53" s="121"/>
      <c r="C53" s="9" t="s">
        <v>228</v>
      </c>
      <c r="D53" s="9" t="s">
        <v>49</v>
      </c>
      <c r="E53" s="116"/>
      <c r="F53" s="111"/>
      <c r="G53" s="111"/>
      <c r="H53" s="94"/>
    </row>
    <row r="54" s="92" customFormat="1" ht="18" customHeight="1" spans="1:8">
      <c r="A54" s="9">
        <f>MAX(A$2:A53)+1</f>
        <v>44</v>
      </c>
      <c r="B54" s="9" t="s">
        <v>205</v>
      </c>
      <c r="C54" s="9" t="s">
        <v>229</v>
      </c>
      <c r="D54" s="9" t="s">
        <v>33</v>
      </c>
      <c r="E54" s="9">
        <v>1</v>
      </c>
      <c r="F54" s="99">
        <v>410</v>
      </c>
      <c r="G54" s="107" t="s">
        <v>174</v>
      </c>
      <c r="H54" s="94"/>
    </row>
    <row r="55" s="92" customFormat="1" ht="18" customHeight="1" spans="1:8">
      <c r="A55" s="9">
        <f>MAX(A$2:A54)+1</f>
        <v>45</v>
      </c>
      <c r="B55" s="105" t="s">
        <v>205</v>
      </c>
      <c r="C55" s="9" t="s">
        <v>230</v>
      </c>
      <c r="D55" s="9" t="s">
        <v>33</v>
      </c>
      <c r="E55" s="9">
        <v>1</v>
      </c>
      <c r="F55" s="9">
        <v>440</v>
      </c>
      <c r="G55" s="80" t="s">
        <v>174</v>
      </c>
      <c r="H55" s="94"/>
    </row>
    <row r="56" s="92" customFormat="1" ht="18" customHeight="1" spans="1:8">
      <c r="A56" s="108">
        <f>MAX(A$2:A55)+1</f>
        <v>46</v>
      </c>
      <c r="B56" s="108" t="s">
        <v>205</v>
      </c>
      <c r="C56" s="9" t="s">
        <v>231</v>
      </c>
      <c r="D56" s="9" t="s">
        <v>33</v>
      </c>
      <c r="E56" s="107">
        <v>1</v>
      </c>
      <c r="F56" s="99">
        <v>410</v>
      </c>
      <c r="G56" s="108" t="s">
        <v>174</v>
      </c>
      <c r="H56" s="94"/>
    </row>
    <row r="57" s="92" customFormat="1" ht="18" customHeight="1" spans="1:8">
      <c r="A57" s="9">
        <f>MAX(A$2:A56)+1</f>
        <v>47</v>
      </c>
      <c r="B57" s="9" t="s">
        <v>205</v>
      </c>
      <c r="C57" s="9" t="s">
        <v>232</v>
      </c>
      <c r="D57" s="9" t="s">
        <v>33</v>
      </c>
      <c r="E57" s="107">
        <v>1</v>
      </c>
      <c r="F57" s="9">
        <v>440</v>
      </c>
      <c r="G57" s="9" t="s">
        <v>174</v>
      </c>
      <c r="H57" s="94"/>
    </row>
    <row r="58" s="92" customFormat="1" ht="18" customHeight="1" spans="1:8">
      <c r="A58" s="9">
        <f>MAX(A$2:A57)+1</f>
        <v>48</v>
      </c>
      <c r="B58" s="9" t="s">
        <v>205</v>
      </c>
      <c r="C58" s="9" t="s">
        <v>233</v>
      </c>
      <c r="D58" s="9" t="s">
        <v>33</v>
      </c>
      <c r="E58" s="107">
        <v>1</v>
      </c>
      <c r="F58" s="9">
        <v>440</v>
      </c>
      <c r="G58" s="9" t="s">
        <v>174</v>
      </c>
      <c r="H58" s="94"/>
    </row>
    <row r="59" s="92" customFormat="1" ht="18" customHeight="1" spans="1:8">
      <c r="A59" s="107">
        <f>MAX(A$2:A58)+1</f>
        <v>49</v>
      </c>
      <c r="B59" s="120" t="s">
        <v>205</v>
      </c>
      <c r="C59" s="106" t="s">
        <v>234</v>
      </c>
      <c r="D59" s="9" t="s">
        <v>33</v>
      </c>
      <c r="E59" s="107">
        <v>2</v>
      </c>
      <c r="F59" s="109">
        <v>880</v>
      </c>
      <c r="G59" s="108" t="s">
        <v>174</v>
      </c>
      <c r="H59" s="94"/>
    </row>
    <row r="60" s="92" customFormat="1" ht="18" customHeight="1" spans="1:8">
      <c r="A60" s="107"/>
      <c r="B60" s="121"/>
      <c r="C60" s="106" t="s">
        <v>235</v>
      </c>
      <c r="D60" s="9" t="s">
        <v>144</v>
      </c>
      <c r="E60" s="107"/>
      <c r="F60" s="111"/>
      <c r="G60" s="116"/>
      <c r="H60" s="94"/>
    </row>
    <row r="61" s="92" customFormat="1" ht="18" customHeight="1" spans="1:8">
      <c r="A61" s="107">
        <f>MAX(A$2:A60)+1</f>
        <v>50</v>
      </c>
      <c r="B61" s="105" t="s">
        <v>205</v>
      </c>
      <c r="C61" s="106" t="s">
        <v>236</v>
      </c>
      <c r="D61" s="9" t="s">
        <v>33</v>
      </c>
      <c r="E61" s="107">
        <v>1</v>
      </c>
      <c r="F61" s="99">
        <v>410</v>
      </c>
      <c r="G61" s="9" t="s">
        <v>174</v>
      </c>
      <c r="H61" s="94"/>
    </row>
    <row r="62" s="92" customFormat="1" ht="18" customHeight="1" spans="1:8">
      <c r="A62" s="107">
        <f>MAX(A$2:A61)+1</f>
        <v>51</v>
      </c>
      <c r="B62" s="105" t="s">
        <v>205</v>
      </c>
      <c r="C62" s="106" t="s">
        <v>237</v>
      </c>
      <c r="D62" s="9" t="s">
        <v>33</v>
      </c>
      <c r="E62" s="107">
        <v>1</v>
      </c>
      <c r="F62" s="9">
        <v>440</v>
      </c>
      <c r="G62" s="107" t="s">
        <v>174</v>
      </c>
      <c r="H62" s="94"/>
    </row>
    <row r="63" s="92" customFormat="1" ht="18" customHeight="1" spans="1:8">
      <c r="A63" s="107">
        <f>MAX(A$2:A62)+1</f>
        <v>52</v>
      </c>
      <c r="B63" s="105" t="s">
        <v>205</v>
      </c>
      <c r="C63" s="106" t="s">
        <v>238</v>
      </c>
      <c r="D63" s="9" t="s">
        <v>33</v>
      </c>
      <c r="E63" s="107">
        <v>1</v>
      </c>
      <c r="F63" s="99">
        <v>410</v>
      </c>
      <c r="G63" s="107" t="s">
        <v>174</v>
      </c>
      <c r="H63" s="94"/>
    </row>
    <row r="64" s="92" customFormat="1" ht="18" customHeight="1" spans="1:8">
      <c r="A64" s="109">
        <f>MAX(A$2:A63)+1</f>
        <v>53</v>
      </c>
      <c r="B64" s="120" t="s">
        <v>205</v>
      </c>
      <c r="C64" s="106" t="s">
        <v>239</v>
      </c>
      <c r="D64" s="9" t="s">
        <v>33</v>
      </c>
      <c r="E64" s="109">
        <v>3</v>
      </c>
      <c r="F64" s="109">
        <v>870</v>
      </c>
      <c r="G64" s="109" t="s">
        <v>174</v>
      </c>
      <c r="H64" s="94"/>
    </row>
    <row r="65" s="92" customFormat="1" ht="18" customHeight="1" spans="1:8">
      <c r="A65" s="122"/>
      <c r="B65" s="123"/>
      <c r="C65" s="106" t="s">
        <v>240</v>
      </c>
      <c r="D65" s="9" t="s">
        <v>144</v>
      </c>
      <c r="E65" s="122"/>
      <c r="F65" s="122"/>
      <c r="G65" s="122"/>
      <c r="H65" s="94"/>
    </row>
    <row r="66" s="92" customFormat="1" ht="18" customHeight="1" spans="1:8">
      <c r="A66" s="111"/>
      <c r="B66" s="121"/>
      <c r="C66" s="106" t="s">
        <v>241</v>
      </c>
      <c r="D66" s="9" t="s">
        <v>49</v>
      </c>
      <c r="E66" s="111"/>
      <c r="F66" s="111"/>
      <c r="G66" s="111"/>
      <c r="H66" s="94"/>
    </row>
    <row r="67" s="92" customFormat="1" ht="18" customHeight="1" spans="1:8">
      <c r="A67" s="9">
        <v>54</v>
      </c>
      <c r="B67" s="108" t="s">
        <v>205</v>
      </c>
      <c r="C67" s="9" t="s">
        <v>242</v>
      </c>
      <c r="D67" s="108" t="s">
        <v>33</v>
      </c>
      <c r="E67" s="109">
        <v>1</v>
      </c>
      <c r="F67" s="99">
        <v>410</v>
      </c>
      <c r="G67" s="9" t="s">
        <v>174</v>
      </c>
      <c r="H67" s="110"/>
    </row>
    <row r="68" s="92" customFormat="1" ht="18" customHeight="1" spans="1:8">
      <c r="A68" s="9">
        <v>55</v>
      </c>
      <c r="B68" s="108" t="s">
        <v>205</v>
      </c>
      <c r="C68" s="9" t="s">
        <v>243</v>
      </c>
      <c r="D68" s="108" t="s">
        <v>33</v>
      </c>
      <c r="E68" s="109">
        <v>1</v>
      </c>
      <c r="F68" s="99">
        <v>390</v>
      </c>
      <c r="G68" s="107" t="s">
        <v>244</v>
      </c>
      <c r="H68" s="110"/>
    </row>
    <row r="69" s="92" customFormat="1" ht="18" customHeight="1" spans="1:8">
      <c r="A69" s="9">
        <v>56</v>
      </c>
      <c r="B69" s="108" t="s">
        <v>205</v>
      </c>
      <c r="C69" s="9" t="s">
        <v>245</v>
      </c>
      <c r="D69" s="108" t="s">
        <v>33</v>
      </c>
      <c r="E69" s="109">
        <v>1</v>
      </c>
      <c r="F69" s="99">
        <v>290</v>
      </c>
      <c r="G69" s="107" t="s">
        <v>244</v>
      </c>
      <c r="H69" s="110"/>
    </row>
    <row r="70" s="93" customFormat="1" ht="28" customHeight="1" spans="1:7">
      <c r="A70" s="124">
        <v>56</v>
      </c>
      <c r="B70" s="125" t="s">
        <v>246</v>
      </c>
      <c r="C70" s="125"/>
      <c r="D70" s="125"/>
      <c r="E70" s="125">
        <f>SUM(E3:E69)</f>
        <v>67</v>
      </c>
      <c r="F70" s="125">
        <f>SUM(F3:F69)</f>
        <v>27330</v>
      </c>
      <c r="G70" s="124"/>
    </row>
    <row r="71" s="92" customFormat="1" ht="39" customHeight="1" spans="1:8">
      <c r="A71" s="126"/>
      <c r="B71" s="126"/>
      <c r="C71" s="126"/>
      <c r="D71" s="126"/>
      <c r="E71" s="126"/>
      <c r="F71" s="126"/>
      <c r="G71" s="126"/>
      <c r="H71" s="94"/>
    </row>
    <row r="72" s="92" customFormat="1" ht="27" customHeight="1" spans="8:8">
      <c r="H72" s="94"/>
    </row>
  </sheetData>
  <mergeCells count="42">
    <mergeCell ref="A1:G1"/>
    <mergeCell ref="A71:G71"/>
    <mergeCell ref="A4:A5"/>
    <mergeCell ref="A30:A31"/>
    <mergeCell ref="A35:A37"/>
    <mergeCell ref="A41:A42"/>
    <mergeCell ref="A47:A48"/>
    <mergeCell ref="A50:A51"/>
    <mergeCell ref="A59:A60"/>
    <mergeCell ref="A64:A66"/>
    <mergeCell ref="B4:B5"/>
    <mergeCell ref="B30:B31"/>
    <mergeCell ref="B35:B37"/>
    <mergeCell ref="B41:B42"/>
    <mergeCell ref="B47:B48"/>
    <mergeCell ref="B50:B51"/>
    <mergeCell ref="B59:B60"/>
    <mergeCell ref="B64:B66"/>
    <mergeCell ref="E4:E5"/>
    <mergeCell ref="E30:E31"/>
    <mergeCell ref="E35:E37"/>
    <mergeCell ref="E41:E42"/>
    <mergeCell ref="E47:E48"/>
    <mergeCell ref="E50:E51"/>
    <mergeCell ref="E59:E60"/>
    <mergeCell ref="E64:E66"/>
    <mergeCell ref="F4:F5"/>
    <mergeCell ref="F30:F31"/>
    <mergeCell ref="F35:F37"/>
    <mergeCell ref="F41:F42"/>
    <mergeCell ref="F47:F48"/>
    <mergeCell ref="F50:F51"/>
    <mergeCell ref="F59:F60"/>
    <mergeCell ref="F64:F66"/>
    <mergeCell ref="G4:G5"/>
    <mergeCell ref="G30:G31"/>
    <mergeCell ref="G35:G37"/>
    <mergeCell ref="G41:G42"/>
    <mergeCell ref="G47:G48"/>
    <mergeCell ref="G50:G51"/>
    <mergeCell ref="G59:G60"/>
    <mergeCell ref="G64:G66"/>
  </mergeCells>
  <pageMargins left="0.700694444444445" right="0.700694444444445" top="0.554861111111111" bottom="0.554861111111111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9"/>
  <sheetViews>
    <sheetView workbookViewId="0">
      <selection activeCell="H1" sqref="H$1:H$1048576"/>
    </sheetView>
  </sheetViews>
  <sheetFormatPr defaultColWidth="9" defaultRowHeight="14.25"/>
  <cols>
    <col min="1" max="1" width="4.375" style="65" customWidth="1"/>
    <col min="2" max="2" width="9" style="62"/>
    <col min="3" max="3" width="7.5" style="62" customWidth="1"/>
    <col min="4" max="4" width="9" style="62"/>
    <col min="5" max="5" width="4.875" style="65" customWidth="1"/>
    <col min="6" max="6" width="7.9" style="65" customWidth="1"/>
    <col min="7" max="7" width="42" style="66" customWidth="1"/>
    <col min="8" max="8" width="9" style="62"/>
    <col min="9" max="9" width="13.7" style="62" customWidth="1"/>
    <col min="10" max="248" width="9" style="62"/>
    <col min="249" max="16384" width="9" style="57"/>
  </cols>
  <sheetData>
    <row r="1" s="57" customFormat="1" ht="35" customHeight="1" spans="1:8">
      <c r="A1" s="67" t="s">
        <v>247</v>
      </c>
      <c r="B1" s="68"/>
      <c r="C1" s="69"/>
      <c r="D1" s="67"/>
      <c r="E1" s="67"/>
      <c r="F1" s="69"/>
      <c r="G1" s="70"/>
      <c r="H1" s="67"/>
    </row>
    <row r="2" s="58" customFormat="1" ht="31" customHeight="1" spans="1:8">
      <c r="A2" s="71" t="s">
        <v>248</v>
      </c>
      <c r="B2" s="72" t="s">
        <v>23</v>
      </c>
      <c r="C2" s="72" t="s">
        <v>249</v>
      </c>
      <c r="D2" s="72" t="s">
        <v>168</v>
      </c>
      <c r="E2" s="73" t="s">
        <v>170</v>
      </c>
      <c r="F2" s="73" t="s">
        <v>250</v>
      </c>
      <c r="G2" s="73" t="s">
        <v>251</v>
      </c>
      <c r="H2" s="74" t="s">
        <v>29</v>
      </c>
    </row>
    <row r="3" s="59" customFormat="1" ht="21" customHeight="1" spans="1:248">
      <c r="A3" s="71">
        <v>1</v>
      </c>
      <c r="B3" s="71" t="s">
        <v>252</v>
      </c>
      <c r="C3" s="75" t="s">
        <v>33</v>
      </c>
      <c r="D3" s="71" t="s">
        <v>253</v>
      </c>
      <c r="E3" s="76">
        <v>3</v>
      </c>
      <c r="F3" s="71">
        <v>1320</v>
      </c>
      <c r="G3" s="73" t="s">
        <v>254</v>
      </c>
      <c r="H3" s="77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</row>
    <row r="4" s="57" customFormat="1" ht="21" customHeight="1" spans="1:8">
      <c r="A4" s="71"/>
      <c r="B4" s="71"/>
      <c r="C4" s="71" t="s">
        <v>58</v>
      </c>
      <c r="D4" s="71" t="s">
        <v>255</v>
      </c>
      <c r="E4" s="77"/>
      <c r="F4" s="71">
        <v>0</v>
      </c>
      <c r="G4" s="73" t="s">
        <v>256</v>
      </c>
      <c r="H4" s="77"/>
    </row>
    <row r="5" s="57" customFormat="1" ht="21" customHeight="1" spans="1:8">
      <c r="A5" s="71"/>
      <c r="B5" s="71"/>
      <c r="C5" s="71" t="s">
        <v>44</v>
      </c>
      <c r="D5" s="71" t="s">
        <v>257</v>
      </c>
      <c r="E5" s="77"/>
      <c r="F5" s="71">
        <v>0</v>
      </c>
      <c r="G5" s="73" t="s">
        <v>258</v>
      </c>
      <c r="H5" s="77"/>
    </row>
    <row r="6" s="59" customFormat="1" ht="21" customHeight="1" spans="1:248">
      <c r="A6" s="71">
        <v>2</v>
      </c>
      <c r="B6" s="71" t="s">
        <v>252</v>
      </c>
      <c r="C6" s="71" t="s">
        <v>33</v>
      </c>
      <c r="D6" s="71" t="s">
        <v>259</v>
      </c>
      <c r="E6" s="76">
        <v>4</v>
      </c>
      <c r="F6" s="71">
        <v>1560</v>
      </c>
      <c r="G6" s="73" t="s">
        <v>260</v>
      </c>
      <c r="H6" s="77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</row>
    <row r="7" s="57" customFormat="1" ht="21" customHeight="1" spans="1:8">
      <c r="A7" s="71"/>
      <c r="B7" s="71"/>
      <c r="C7" s="71" t="s">
        <v>261</v>
      </c>
      <c r="D7" s="71" t="s">
        <v>262</v>
      </c>
      <c r="E7" s="77"/>
      <c r="F7" s="71">
        <v>0</v>
      </c>
      <c r="G7" s="73" t="s">
        <v>263</v>
      </c>
      <c r="H7" s="77"/>
    </row>
    <row r="8" s="57" customFormat="1" ht="21" customHeight="1" spans="1:8">
      <c r="A8" s="71"/>
      <c r="B8" s="71"/>
      <c r="C8" s="71" t="s">
        <v>264</v>
      </c>
      <c r="D8" s="71" t="s">
        <v>265</v>
      </c>
      <c r="E8" s="76"/>
      <c r="F8" s="71">
        <v>0</v>
      </c>
      <c r="G8" s="73" t="s">
        <v>266</v>
      </c>
      <c r="H8" s="77"/>
    </row>
    <row r="9" s="57" customFormat="1" ht="21" customHeight="1" spans="1:8">
      <c r="A9" s="71"/>
      <c r="B9" s="71"/>
      <c r="C9" s="71" t="s">
        <v>44</v>
      </c>
      <c r="D9" s="71" t="s">
        <v>267</v>
      </c>
      <c r="E9" s="77"/>
      <c r="F9" s="71">
        <v>0</v>
      </c>
      <c r="G9" s="73" t="s">
        <v>266</v>
      </c>
      <c r="H9" s="77"/>
    </row>
    <row r="10" s="59" customFormat="1" ht="21" customHeight="1" spans="1:248">
      <c r="A10" s="71">
        <v>3</v>
      </c>
      <c r="B10" s="71" t="s">
        <v>252</v>
      </c>
      <c r="C10" s="71" t="s">
        <v>33</v>
      </c>
      <c r="D10" s="71" t="s">
        <v>268</v>
      </c>
      <c r="E10" s="76">
        <v>1</v>
      </c>
      <c r="F10" s="71">
        <v>440</v>
      </c>
      <c r="G10" s="73" t="s">
        <v>269</v>
      </c>
      <c r="H10" s="77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</row>
    <row r="11" s="59" customFormat="1" ht="30" customHeight="1" spans="1:248">
      <c r="A11" s="71">
        <v>4</v>
      </c>
      <c r="B11" s="71" t="s">
        <v>252</v>
      </c>
      <c r="C11" s="71" t="s">
        <v>33</v>
      </c>
      <c r="D11" s="71" t="s">
        <v>270</v>
      </c>
      <c r="E11" s="76">
        <v>1</v>
      </c>
      <c r="F11" s="71">
        <v>410</v>
      </c>
      <c r="G11" s="73" t="s">
        <v>271</v>
      </c>
      <c r="H11" s="77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</row>
    <row r="12" s="59" customFormat="1" ht="21" customHeight="1" spans="1:248">
      <c r="A12" s="71">
        <v>5</v>
      </c>
      <c r="B12" s="71" t="s">
        <v>252</v>
      </c>
      <c r="C12" s="71" t="s">
        <v>33</v>
      </c>
      <c r="D12" s="71" t="s">
        <v>272</v>
      </c>
      <c r="E12" s="76">
        <v>3</v>
      </c>
      <c r="F12" s="71">
        <v>1170</v>
      </c>
      <c r="G12" s="73" t="s">
        <v>273</v>
      </c>
      <c r="H12" s="77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</row>
    <row r="13" s="57" customFormat="1" ht="21" customHeight="1" spans="1:8">
      <c r="A13" s="71"/>
      <c r="B13" s="71"/>
      <c r="C13" s="71" t="s">
        <v>58</v>
      </c>
      <c r="D13" s="71" t="s">
        <v>274</v>
      </c>
      <c r="E13" s="77"/>
      <c r="F13" s="71">
        <v>0</v>
      </c>
      <c r="G13" s="73" t="s">
        <v>275</v>
      </c>
      <c r="H13" s="77"/>
    </row>
    <row r="14" s="57" customFormat="1" ht="21" customHeight="1" spans="1:8">
      <c r="A14" s="71"/>
      <c r="B14" s="71"/>
      <c r="C14" s="71" t="s">
        <v>44</v>
      </c>
      <c r="D14" s="71" t="s">
        <v>276</v>
      </c>
      <c r="E14" s="77"/>
      <c r="F14" s="71">
        <v>0</v>
      </c>
      <c r="G14" s="73" t="s">
        <v>277</v>
      </c>
      <c r="H14" s="77"/>
    </row>
    <row r="15" s="59" customFormat="1" ht="27" customHeight="1" spans="1:248">
      <c r="A15" s="71">
        <v>6</v>
      </c>
      <c r="B15" s="71" t="s">
        <v>252</v>
      </c>
      <c r="C15" s="71" t="s">
        <v>33</v>
      </c>
      <c r="D15" s="71" t="s">
        <v>278</v>
      </c>
      <c r="E15" s="76">
        <v>2</v>
      </c>
      <c r="F15" s="71">
        <v>780</v>
      </c>
      <c r="G15" s="73" t="s">
        <v>279</v>
      </c>
      <c r="H15" s="77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  <c r="IL15" s="63"/>
      <c r="IM15" s="63"/>
      <c r="IN15" s="63"/>
    </row>
    <row r="16" s="57" customFormat="1" ht="21" customHeight="1" spans="1:8">
      <c r="A16" s="71"/>
      <c r="B16" s="71"/>
      <c r="C16" s="71" t="s">
        <v>280</v>
      </c>
      <c r="D16" s="71" t="s">
        <v>281</v>
      </c>
      <c r="E16" s="77"/>
      <c r="F16" s="71">
        <v>0</v>
      </c>
      <c r="G16" s="73" t="s">
        <v>282</v>
      </c>
      <c r="H16" s="77"/>
    </row>
    <row r="17" s="59" customFormat="1" ht="21" customHeight="1" spans="1:248">
      <c r="A17" s="71">
        <v>7</v>
      </c>
      <c r="B17" s="71" t="s">
        <v>252</v>
      </c>
      <c r="C17" s="71" t="s">
        <v>33</v>
      </c>
      <c r="D17" s="71" t="s">
        <v>283</v>
      </c>
      <c r="E17" s="76">
        <v>1</v>
      </c>
      <c r="F17" s="71">
        <v>410</v>
      </c>
      <c r="G17" s="73" t="s">
        <v>284</v>
      </c>
      <c r="H17" s="77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63"/>
      <c r="IM17" s="63"/>
      <c r="IN17" s="63"/>
    </row>
    <row r="18" s="57" customFormat="1" ht="21" customHeight="1" spans="1:8">
      <c r="A18" s="71">
        <v>8</v>
      </c>
      <c r="B18" s="71" t="s">
        <v>252</v>
      </c>
      <c r="C18" s="71" t="s">
        <v>285</v>
      </c>
      <c r="D18" s="71" t="s">
        <v>286</v>
      </c>
      <c r="E18" s="76">
        <v>1</v>
      </c>
      <c r="F18" s="71">
        <v>440</v>
      </c>
      <c r="G18" s="73" t="s">
        <v>287</v>
      </c>
      <c r="H18" s="77"/>
    </row>
    <row r="19" s="57" customFormat="1" ht="21" customHeight="1" spans="1:8">
      <c r="A19" s="71">
        <v>9</v>
      </c>
      <c r="B19" s="71" t="s">
        <v>252</v>
      </c>
      <c r="C19" s="71" t="s">
        <v>285</v>
      </c>
      <c r="D19" s="71" t="s">
        <v>288</v>
      </c>
      <c r="E19" s="76">
        <v>1</v>
      </c>
      <c r="F19" s="71">
        <v>440</v>
      </c>
      <c r="G19" s="73" t="s">
        <v>289</v>
      </c>
      <c r="H19" s="77"/>
    </row>
    <row r="20" s="57" customFormat="1" ht="21" customHeight="1" spans="1:8">
      <c r="A20" s="71">
        <v>10</v>
      </c>
      <c r="B20" s="71" t="s">
        <v>252</v>
      </c>
      <c r="C20" s="71" t="s">
        <v>285</v>
      </c>
      <c r="D20" s="71" t="s">
        <v>290</v>
      </c>
      <c r="E20" s="76">
        <v>1</v>
      </c>
      <c r="F20" s="71">
        <v>440</v>
      </c>
      <c r="G20" s="73" t="s">
        <v>291</v>
      </c>
      <c r="H20" s="77"/>
    </row>
    <row r="21" s="57" customFormat="1" ht="21" customHeight="1" spans="1:8">
      <c r="A21" s="71">
        <v>11</v>
      </c>
      <c r="B21" s="71" t="s">
        <v>252</v>
      </c>
      <c r="C21" s="71" t="s">
        <v>285</v>
      </c>
      <c r="D21" s="71" t="s">
        <v>292</v>
      </c>
      <c r="E21" s="76">
        <v>1</v>
      </c>
      <c r="F21" s="71">
        <v>440</v>
      </c>
      <c r="G21" s="73" t="s">
        <v>289</v>
      </c>
      <c r="H21" s="77"/>
    </row>
    <row r="22" s="57" customFormat="1" ht="21" customHeight="1" spans="1:8">
      <c r="A22" s="71">
        <v>12</v>
      </c>
      <c r="B22" s="71" t="s">
        <v>252</v>
      </c>
      <c r="C22" s="71" t="s">
        <v>33</v>
      </c>
      <c r="D22" s="71" t="s">
        <v>293</v>
      </c>
      <c r="E22" s="76">
        <v>1</v>
      </c>
      <c r="F22" s="71">
        <v>410</v>
      </c>
      <c r="G22" s="73" t="s">
        <v>294</v>
      </c>
      <c r="H22" s="77"/>
    </row>
    <row r="23" s="57" customFormat="1" ht="21" customHeight="1" spans="1:8">
      <c r="A23" s="71">
        <v>13</v>
      </c>
      <c r="B23" s="71" t="s">
        <v>252</v>
      </c>
      <c r="C23" s="71" t="s">
        <v>33</v>
      </c>
      <c r="D23" s="71" t="s">
        <v>295</v>
      </c>
      <c r="E23" s="76">
        <v>1</v>
      </c>
      <c r="F23" s="71">
        <v>440</v>
      </c>
      <c r="G23" s="72" t="s">
        <v>296</v>
      </c>
      <c r="H23" s="71"/>
    </row>
    <row r="24" s="57" customFormat="1" ht="21" customHeight="1" spans="1:8">
      <c r="A24" s="71">
        <v>14</v>
      </c>
      <c r="B24" s="71" t="s">
        <v>252</v>
      </c>
      <c r="C24" s="71" t="s">
        <v>33</v>
      </c>
      <c r="D24" s="71" t="s">
        <v>297</v>
      </c>
      <c r="E24" s="76">
        <v>1</v>
      </c>
      <c r="F24" s="71">
        <v>440</v>
      </c>
      <c r="G24" s="72" t="s">
        <v>298</v>
      </c>
      <c r="H24" s="71"/>
    </row>
    <row r="25" s="57" customFormat="1" ht="21" customHeight="1" spans="1:8">
      <c r="A25" s="71">
        <v>15</v>
      </c>
      <c r="B25" s="71" t="s">
        <v>252</v>
      </c>
      <c r="C25" s="71" t="s">
        <v>33</v>
      </c>
      <c r="D25" s="71" t="s">
        <v>299</v>
      </c>
      <c r="E25" s="76">
        <v>2</v>
      </c>
      <c r="F25" s="71">
        <v>780</v>
      </c>
      <c r="G25" s="72" t="s">
        <v>300</v>
      </c>
      <c r="H25" s="71"/>
    </row>
    <row r="26" s="57" customFormat="1" ht="21" customHeight="1" spans="1:8">
      <c r="A26" s="71"/>
      <c r="B26" s="71"/>
      <c r="C26" s="71" t="s">
        <v>41</v>
      </c>
      <c r="D26" s="71" t="s">
        <v>301</v>
      </c>
      <c r="E26" s="76"/>
      <c r="F26" s="71">
        <v>0</v>
      </c>
      <c r="G26" s="72" t="s">
        <v>302</v>
      </c>
      <c r="H26" s="71"/>
    </row>
    <row r="27" s="57" customFormat="1" ht="21" customHeight="1" spans="1:8">
      <c r="A27" s="71">
        <v>16</v>
      </c>
      <c r="B27" s="71" t="s">
        <v>252</v>
      </c>
      <c r="C27" s="71" t="s">
        <v>33</v>
      </c>
      <c r="D27" s="71" t="s">
        <v>303</v>
      </c>
      <c r="E27" s="76">
        <v>1</v>
      </c>
      <c r="F27" s="71">
        <v>440</v>
      </c>
      <c r="G27" s="72" t="s">
        <v>291</v>
      </c>
      <c r="H27" s="71"/>
    </row>
    <row r="28" s="57" customFormat="1" ht="21" customHeight="1" spans="1:8">
      <c r="A28" s="71">
        <v>17</v>
      </c>
      <c r="B28" s="71" t="s">
        <v>252</v>
      </c>
      <c r="C28" s="71" t="s">
        <v>33</v>
      </c>
      <c r="D28" s="71" t="s">
        <v>304</v>
      </c>
      <c r="E28" s="76">
        <v>1</v>
      </c>
      <c r="F28" s="71">
        <v>440</v>
      </c>
      <c r="G28" s="72" t="s">
        <v>305</v>
      </c>
      <c r="H28" s="71"/>
    </row>
    <row r="29" s="57" customFormat="1" ht="21" customHeight="1" spans="1:8">
      <c r="A29" s="71">
        <v>18</v>
      </c>
      <c r="B29" s="71" t="s">
        <v>252</v>
      </c>
      <c r="C29" s="71" t="s">
        <v>33</v>
      </c>
      <c r="D29" s="71" t="s">
        <v>306</v>
      </c>
      <c r="E29" s="76">
        <v>2</v>
      </c>
      <c r="F29" s="71">
        <v>880</v>
      </c>
      <c r="G29" s="72" t="s">
        <v>307</v>
      </c>
      <c r="H29" s="71"/>
    </row>
    <row r="30" s="57" customFormat="1" ht="21" customHeight="1" spans="1:8">
      <c r="A30" s="71"/>
      <c r="B30" s="71"/>
      <c r="C30" s="71" t="s">
        <v>44</v>
      </c>
      <c r="D30" s="71" t="s">
        <v>308</v>
      </c>
      <c r="E30" s="76"/>
      <c r="F30" s="71">
        <v>0</v>
      </c>
      <c r="G30" s="72" t="s">
        <v>309</v>
      </c>
      <c r="H30" s="71"/>
    </row>
    <row r="31" s="57" customFormat="1" ht="21" customHeight="1" spans="1:8">
      <c r="A31" s="71">
        <v>19</v>
      </c>
      <c r="B31" s="71" t="s">
        <v>252</v>
      </c>
      <c r="C31" s="71" t="s">
        <v>33</v>
      </c>
      <c r="D31" s="71" t="s">
        <v>310</v>
      </c>
      <c r="E31" s="76">
        <v>1</v>
      </c>
      <c r="F31" s="71">
        <v>410</v>
      </c>
      <c r="G31" s="72" t="s">
        <v>311</v>
      </c>
      <c r="H31" s="71"/>
    </row>
    <row r="32" s="57" customFormat="1" ht="21" customHeight="1" spans="1:8">
      <c r="A32" s="71">
        <v>20</v>
      </c>
      <c r="B32" s="71" t="s">
        <v>252</v>
      </c>
      <c r="C32" s="71" t="s">
        <v>33</v>
      </c>
      <c r="D32" s="71" t="s">
        <v>312</v>
      </c>
      <c r="E32" s="76">
        <v>1</v>
      </c>
      <c r="F32" s="71">
        <v>440</v>
      </c>
      <c r="G32" s="72" t="s">
        <v>313</v>
      </c>
      <c r="H32" s="71"/>
    </row>
    <row r="33" s="57" customFormat="1" ht="21" customHeight="1" spans="1:8">
      <c r="A33" s="71">
        <v>21</v>
      </c>
      <c r="B33" s="71" t="s">
        <v>252</v>
      </c>
      <c r="C33" s="71" t="s">
        <v>33</v>
      </c>
      <c r="D33" s="71" t="s">
        <v>314</v>
      </c>
      <c r="E33" s="76">
        <v>1</v>
      </c>
      <c r="F33" s="71">
        <v>440</v>
      </c>
      <c r="G33" s="72" t="s">
        <v>315</v>
      </c>
      <c r="H33" s="71"/>
    </row>
    <row r="34" s="57" customFormat="1" ht="21" customHeight="1" spans="1:8">
      <c r="A34" s="71">
        <v>22</v>
      </c>
      <c r="B34" s="71" t="s">
        <v>252</v>
      </c>
      <c r="C34" s="71" t="s">
        <v>33</v>
      </c>
      <c r="D34" s="71" t="s">
        <v>316</v>
      </c>
      <c r="E34" s="76">
        <v>1</v>
      </c>
      <c r="F34" s="71">
        <v>440</v>
      </c>
      <c r="G34" s="72" t="s">
        <v>317</v>
      </c>
      <c r="H34" s="71"/>
    </row>
    <row r="35" s="57" customFormat="1" ht="21" customHeight="1" spans="1:8">
      <c r="A35" s="71">
        <v>23</v>
      </c>
      <c r="B35" s="71" t="s">
        <v>252</v>
      </c>
      <c r="C35" s="71" t="s">
        <v>33</v>
      </c>
      <c r="D35" s="71" t="s">
        <v>318</v>
      </c>
      <c r="E35" s="76">
        <v>1</v>
      </c>
      <c r="F35" s="71">
        <v>410</v>
      </c>
      <c r="G35" s="72" t="s">
        <v>319</v>
      </c>
      <c r="H35" s="71"/>
    </row>
    <row r="36" s="57" customFormat="1" ht="21" customHeight="1" spans="1:8">
      <c r="A36" s="71">
        <v>24</v>
      </c>
      <c r="B36" s="71" t="s">
        <v>252</v>
      </c>
      <c r="C36" s="71" t="s">
        <v>33</v>
      </c>
      <c r="D36" s="71" t="s">
        <v>320</v>
      </c>
      <c r="E36" s="76">
        <v>1</v>
      </c>
      <c r="F36" s="71">
        <v>440</v>
      </c>
      <c r="G36" s="72" t="s">
        <v>321</v>
      </c>
      <c r="H36" s="71"/>
    </row>
    <row r="37" s="57" customFormat="1" ht="21" customHeight="1" spans="1:8">
      <c r="A37" s="71">
        <v>25</v>
      </c>
      <c r="B37" s="71" t="s">
        <v>252</v>
      </c>
      <c r="C37" s="71" t="s">
        <v>33</v>
      </c>
      <c r="D37" s="71" t="s">
        <v>322</v>
      </c>
      <c r="E37" s="76">
        <v>2</v>
      </c>
      <c r="F37" s="71">
        <v>780</v>
      </c>
      <c r="G37" s="72" t="s">
        <v>323</v>
      </c>
      <c r="H37" s="71"/>
    </row>
    <row r="38" s="57" customFormat="1" ht="21" customHeight="1" spans="1:8">
      <c r="A38" s="71"/>
      <c r="B38" s="71"/>
      <c r="C38" s="71" t="s">
        <v>44</v>
      </c>
      <c r="D38" s="71" t="s">
        <v>324</v>
      </c>
      <c r="E38" s="76"/>
      <c r="F38" s="71">
        <v>0</v>
      </c>
      <c r="G38" s="72" t="s">
        <v>325</v>
      </c>
      <c r="H38" s="71"/>
    </row>
    <row r="39" s="57" customFormat="1" ht="21" customHeight="1" spans="1:8">
      <c r="A39" s="71">
        <v>26</v>
      </c>
      <c r="B39" s="71" t="s">
        <v>252</v>
      </c>
      <c r="C39" s="71" t="s">
        <v>33</v>
      </c>
      <c r="D39" s="71" t="s">
        <v>326</v>
      </c>
      <c r="E39" s="71">
        <v>2</v>
      </c>
      <c r="F39" s="71">
        <v>820</v>
      </c>
      <c r="G39" s="72" t="s">
        <v>327</v>
      </c>
      <c r="H39" s="71"/>
    </row>
    <row r="40" s="57" customFormat="1" ht="21" customHeight="1" spans="1:8">
      <c r="A40" s="71"/>
      <c r="B40" s="71"/>
      <c r="C40" s="71" t="s">
        <v>41</v>
      </c>
      <c r="D40" s="71" t="s">
        <v>328</v>
      </c>
      <c r="E40" s="71"/>
      <c r="F40" s="71">
        <v>0</v>
      </c>
      <c r="G40" s="71" t="s">
        <v>329</v>
      </c>
      <c r="H40" s="71"/>
    </row>
    <row r="41" s="57" customFormat="1" ht="21" customHeight="1" spans="1:8">
      <c r="A41" s="71">
        <v>27</v>
      </c>
      <c r="B41" s="71" t="s">
        <v>252</v>
      </c>
      <c r="C41" s="71" t="s">
        <v>33</v>
      </c>
      <c r="D41" s="71" t="s">
        <v>330</v>
      </c>
      <c r="E41" s="71">
        <v>1</v>
      </c>
      <c r="F41" s="71">
        <v>410</v>
      </c>
      <c r="G41" s="72" t="s">
        <v>331</v>
      </c>
      <c r="H41" s="71"/>
    </row>
    <row r="42" s="57" customFormat="1" ht="21" customHeight="1" spans="1:8">
      <c r="A42" s="71">
        <v>28</v>
      </c>
      <c r="B42" s="71" t="s">
        <v>252</v>
      </c>
      <c r="C42" s="71" t="s">
        <v>33</v>
      </c>
      <c r="D42" s="71" t="s">
        <v>332</v>
      </c>
      <c r="E42" s="76">
        <v>1</v>
      </c>
      <c r="F42" s="71">
        <v>440</v>
      </c>
      <c r="G42" s="73" t="s">
        <v>333</v>
      </c>
      <c r="H42" s="77"/>
    </row>
    <row r="43" s="57" customFormat="1" ht="21" customHeight="1" spans="1:8">
      <c r="A43" s="71">
        <v>29</v>
      </c>
      <c r="B43" s="71" t="s">
        <v>252</v>
      </c>
      <c r="C43" s="71" t="s">
        <v>33</v>
      </c>
      <c r="D43" s="78" t="s">
        <v>334</v>
      </c>
      <c r="E43" s="71">
        <v>2</v>
      </c>
      <c r="F43" s="71">
        <v>880</v>
      </c>
      <c r="G43" s="73" t="s">
        <v>335</v>
      </c>
      <c r="H43" s="77"/>
    </row>
    <row r="44" s="57" customFormat="1" ht="21" customHeight="1" spans="1:8">
      <c r="A44" s="71"/>
      <c r="B44" s="71"/>
      <c r="C44" s="71" t="s">
        <v>44</v>
      </c>
      <c r="D44" s="78" t="s">
        <v>336</v>
      </c>
      <c r="E44" s="76"/>
      <c r="F44" s="71">
        <v>0</v>
      </c>
      <c r="G44" s="73" t="s">
        <v>329</v>
      </c>
      <c r="H44" s="77"/>
    </row>
    <row r="45" s="57" customFormat="1" ht="21" customHeight="1" spans="1:8">
      <c r="A45" s="71">
        <v>30</v>
      </c>
      <c r="B45" s="71" t="s">
        <v>252</v>
      </c>
      <c r="C45" s="71" t="s">
        <v>285</v>
      </c>
      <c r="D45" s="78" t="s">
        <v>337</v>
      </c>
      <c r="E45" s="76">
        <v>1</v>
      </c>
      <c r="F45" s="71">
        <v>440</v>
      </c>
      <c r="G45" s="73" t="s">
        <v>338</v>
      </c>
      <c r="H45" s="77"/>
    </row>
    <row r="46" s="57" customFormat="1" ht="30" customHeight="1" spans="1:8">
      <c r="A46" s="71">
        <v>31</v>
      </c>
      <c r="B46" s="71" t="s">
        <v>252</v>
      </c>
      <c r="C46" s="71" t="s">
        <v>33</v>
      </c>
      <c r="D46" s="78" t="s">
        <v>339</v>
      </c>
      <c r="E46" s="76">
        <v>1</v>
      </c>
      <c r="F46" s="71">
        <v>440</v>
      </c>
      <c r="G46" s="73" t="s">
        <v>340</v>
      </c>
      <c r="H46" s="77"/>
    </row>
    <row r="47" s="57" customFormat="1" ht="33" customHeight="1" spans="1:248">
      <c r="A47" s="71">
        <v>32</v>
      </c>
      <c r="B47" s="71" t="s">
        <v>252</v>
      </c>
      <c r="C47" s="71" t="s">
        <v>33</v>
      </c>
      <c r="D47" s="78" t="s">
        <v>341</v>
      </c>
      <c r="E47" s="76">
        <v>1</v>
      </c>
      <c r="F47" s="71">
        <v>440</v>
      </c>
      <c r="G47" s="73" t="s">
        <v>342</v>
      </c>
      <c r="H47" s="73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</row>
    <row r="48" s="59" customFormat="1" ht="34" customHeight="1" spans="1:248">
      <c r="A48" s="71">
        <v>33</v>
      </c>
      <c r="B48" s="79" t="s">
        <v>252</v>
      </c>
      <c r="C48" s="79" t="s">
        <v>33</v>
      </c>
      <c r="D48" s="79" t="s">
        <v>343</v>
      </c>
      <c r="E48" s="79">
        <v>1</v>
      </c>
      <c r="F48" s="79">
        <v>440</v>
      </c>
      <c r="G48" s="80" t="s">
        <v>344</v>
      </c>
      <c r="H48" s="80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</row>
    <row r="49" s="60" customFormat="1" ht="21" customHeight="1" spans="1:248">
      <c r="A49" s="71">
        <v>34</v>
      </c>
      <c r="B49" s="71" t="s">
        <v>345</v>
      </c>
      <c r="C49" s="81" t="s">
        <v>285</v>
      </c>
      <c r="D49" s="82" t="s">
        <v>346</v>
      </c>
      <c r="E49" s="83">
        <v>1</v>
      </c>
      <c r="F49" s="81">
        <v>440</v>
      </c>
      <c r="G49" s="84" t="s">
        <v>347</v>
      </c>
      <c r="H49" s="85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</row>
    <row r="50" s="60" customFormat="1" ht="21" customHeight="1" spans="1:248">
      <c r="A50" s="71">
        <v>35</v>
      </c>
      <c r="B50" s="71" t="s">
        <v>345</v>
      </c>
      <c r="C50" s="81" t="s">
        <v>285</v>
      </c>
      <c r="D50" s="82" t="s">
        <v>348</v>
      </c>
      <c r="E50" s="83">
        <v>1</v>
      </c>
      <c r="F50" s="81">
        <v>440</v>
      </c>
      <c r="G50" s="84" t="s">
        <v>349</v>
      </c>
      <c r="H50" s="85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</row>
    <row r="51" s="60" customFormat="1" ht="21" customHeight="1" spans="1:248">
      <c r="A51" s="71">
        <v>36</v>
      </c>
      <c r="B51" s="71" t="s">
        <v>345</v>
      </c>
      <c r="C51" s="81" t="s">
        <v>285</v>
      </c>
      <c r="D51" s="82" t="s">
        <v>350</v>
      </c>
      <c r="E51" s="83">
        <v>1</v>
      </c>
      <c r="F51" s="81">
        <v>440</v>
      </c>
      <c r="G51" s="84" t="s">
        <v>349</v>
      </c>
      <c r="H51" s="85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</row>
    <row r="52" s="60" customFormat="1" ht="21" customHeight="1" spans="1:248">
      <c r="A52" s="71">
        <v>37</v>
      </c>
      <c r="B52" s="81" t="s">
        <v>345</v>
      </c>
      <c r="C52" s="81" t="s">
        <v>285</v>
      </c>
      <c r="D52" s="82" t="s">
        <v>351</v>
      </c>
      <c r="E52" s="83">
        <v>1</v>
      </c>
      <c r="F52" s="81">
        <v>440</v>
      </c>
      <c r="G52" s="86" t="s">
        <v>349</v>
      </c>
      <c r="H52" s="85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</row>
    <row r="53" s="60" customFormat="1" ht="21" customHeight="1" spans="1:248">
      <c r="A53" s="71">
        <v>38</v>
      </c>
      <c r="B53" s="81" t="s">
        <v>345</v>
      </c>
      <c r="C53" s="81" t="s">
        <v>33</v>
      </c>
      <c r="D53" s="82" t="s">
        <v>352</v>
      </c>
      <c r="E53" s="83">
        <v>3</v>
      </c>
      <c r="F53" s="81">
        <v>1170</v>
      </c>
      <c r="G53" s="81" t="s">
        <v>329</v>
      </c>
      <c r="H53" s="85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</row>
    <row r="54" s="57" customFormat="1" ht="21" customHeight="1" spans="1:8">
      <c r="A54" s="71"/>
      <c r="B54" s="71"/>
      <c r="C54" s="71" t="s">
        <v>353</v>
      </c>
      <c r="D54" s="78" t="s">
        <v>354</v>
      </c>
      <c r="E54" s="76"/>
      <c r="F54" s="71">
        <v>0</v>
      </c>
      <c r="G54" s="73" t="s">
        <v>355</v>
      </c>
      <c r="H54" s="77"/>
    </row>
    <row r="55" s="57" customFormat="1" ht="21" customHeight="1" spans="1:8">
      <c r="A55" s="71"/>
      <c r="B55" s="71"/>
      <c r="C55" s="71" t="s">
        <v>356</v>
      </c>
      <c r="D55" s="78" t="s">
        <v>357</v>
      </c>
      <c r="E55" s="76"/>
      <c r="F55" s="71">
        <v>0</v>
      </c>
      <c r="G55" s="73" t="s">
        <v>329</v>
      </c>
      <c r="H55" s="77"/>
    </row>
    <row r="56" s="57" customFormat="1" ht="21" customHeight="1" spans="1:8">
      <c r="A56" s="71">
        <v>39</v>
      </c>
      <c r="B56" s="71" t="s">
        <v>345</v>
      </c>
      <c r="C56" s="71" t="s">
        <v>33</v>
      </c>
      <c r="D56" s="78" t="s">
        <v>358</v>
      </c>
      <c r="E56" s="76">
        <v>3</v>
      </c>
      <c r="F56" s="71">
        <v>1170</v>
      </c>
      <c r="G56" s="73" t="s">
        <v>359</v>
      </c>
      <c r="H56" s="77"/>
    </row>
    <row r="57" s="57" customFormat="1" ht="21" customHeight="1" spans="1:8">
      <c r="A57" s="71"/>
      <c r="B57" s="71"/>
      <c r="C57" s="71" t="s">
        <v>58</v>
      </c>
      <c r="D57" s="78" t="s">
        <v>360</v>
      </c>
      <c r="E57" s="76"/>
      <c r="F57" s="71">
        <v>0</v>
      </c>
      <c r="G57" s="73" t="s">
        <v>361</v>
      </c>
      <c r="H57" s="77"/>
    </row>
    <row r="58" s="57" customFormat="1" ht="21" customHeight="1" spans="1:8">
      <c r="A58" s="71"/>
      <c r="B58" s="71"/>
      <c r="C58" s="71" t="s">
        <v>44</v>
      </c>
      <c r="D58" s="78" t="s">
        <v>362</v>
      </c>
      <c r="E58" s="76"/>
      <c r="F58" s="71">
        <v>0</v>
      </c>
      <c r="G58" s="73" t="s">
        <v>363</v>
      </c>
      <c r="H58" s="77"/>
    </row>
    <row r="59" s="57" customFormat="1" ht="21" customHeight="1" spans="1:8">
      <c r="A59" s="71">
        <v>40</v>
      </c>
      <c r="B59" s="71" t="s">
        <v>345</v>
      </c>
      <c r="C59" s="71" t="s">
        <v>33</v>
      </c>
      <c r="D59" s="78" t="s">
        <v>364</v>
      </c>
      <c r="E59" s="76">
        <v>1</v>
      </c>
      <c r="F59" s="71">
        <v>440</v>
      </c>
      <c r="G59" s="73" t="s">
        <v>349</v>
      </c>
      <c r="H59" s="77"/>
    </row>
    <row r="60" s="57" customFormat="1" ht="21" customHeight="1" spans="1:8">
      <c r="A60" s="71">
        <v>41</v>
      </c>
      <c r="B60" s="71" t="s">
        <v>345</v>
      </c>
      <c r="C60" s="71" t="s">
        <v>33</v>
      </c>
      <c r="D60" s="78" t="s">
        <v>365</v>
      </c>
      <c r="E60" s="76">
        <v>1</v>
      </c>
      <c r="F60" s="71">
        <v>440</v>
      </c>
      <c r="G60" s="73" t="s">
        <v>349</v>
      </c>
      <c r="H60" s="77"/>
    </row>
    <row r="61" s="57" customFormat="1" ht="21" customHeight="1" spans="1:8">
      <c r="A61" s="71">
        <v>42</v>
      </c>
      <c r="B61" s="71" t="s">
        <v>345</v>
      </c>
      <c r="C61" s="71" t="s">
        <v>33</v>
      </c>
      <c r="D61" s="78" t="s">
        <v>366</v>
      </c>
      <c r="E61" s="76">
        <v>2</v>
      </c>
      <c r="F61" s="71">
        <v>820</v>
      </c>
      <c r="G61" s="73" t="s">
        <v>367</v>
      </c>
      <c r="H61" s="77"/>
    </row>
    <row r="62" s="57" customFormat="1" ht="21" customHeight="1" spans="1:8">
      <c r="A62" s="71"/>
      <c r="B62" s="71"/>
      <c r="C62" s="71" t="s">
        <v>44</v>
      </c>
      <c r="D62" s="78" t="s">
        <v>368</v>
      </c>
      <c r="E62" s="76"/>
      <c r="F62" s="71">
        <v>0</v>
      </c>
      <c r="G62" s="73"/>
      <c r="H62" s="77"/>
    </row>
    <row r="63" s="57" customFormat="1" ht="21" customHeight="1" spans="1:8">
      <c r="A63" s="71">
        <v>43</v>
      </c>
      <c r="B63" s="71" t="s">
        <v>345</v>
      </c>
      <c r="C63" s="71" t="s">
        <v>33</v>
      </c>
      <c r="D63" s="78" t="s">
        <v>369</v>
      </c>
      <c r="E63" s="76">
        <v>1</v>
      </c>
      <c r="F63" s="71">
        <v>440</v>
      </c>
      <c r="G63" s="73" t="s">
        <v>370</v>
      </c>
      <c r="H63" s="77"/>
    </row>
    <row r="64" s="57" customFormat="1" ht="21" customHeight="1" spans="1:8">
      <c r="A64" s="71">
        <v>44</v>
      </c>
      <c r="B64" s="71" t="s">
        <v>345</v>
      </c>
      <c r="C64" s="71" t="s">
        <v>33</v>
      </c>
      <c r="D64" s="78" t="s">
        <v>371</v>
      </c>
      <c r="E64" s="76">
        <v>1</v>
      </c>
      <c r="F64" s="71">
        <v>390</v>
      </c>
      <c r="G64" s="73" t="s">
        <v>372</v>
      </c>
      <c r="H64" s="77"/>
    </row>
    <row r="65" s="57" customFormat="1" ht="21" customHeight="1" spans="1:8">
      <c r="A65" s="71">
        <v>45</v>
      </c>
      <c r="B65" s="71" t="s">
        <v>345</v>
      </c>
      <c r="C65" s="71" t="s">
        <v>33</v>
      </c>
      <c r="D65" s="78" t="s">
        <v>373</v>
      </c>
      <c r="E65" s="76">
        <v>1</v>
      </c>
      <c r="F65" s="71">
        <v>410</v>
      </c>
      <c r="G65" s="73" t="s">
        <v>374</v>
      </c>
      <c r="H65" s="71"/>
    </row>
    <row r="66" s="57" customFormat="1" ht="21" customHeight="1" spans="1:8">
      <c r="A66" s="71">
        <v>46</v>
      </c>
      <c r="B66" s="71" t="s">
        <v>345</v>
      </c>
      <c r="C66" s="71" t="s">
        <v>33</v>
      </c>
      <c r="D66" s="78" t="s">
        <v>375</v>
      </c>
      <c r="E66" s="76">
        <v>2</v>
      </c>
      <c r="F66" s="71">
        <v>820</v>
      </c>
      <c r="G66" s="73" t="s">
        <v>376</v>
      </c>
      <c r="H66" s="71"/>
    </row>
    <row r="67" s="57" customFormat="1" ht="21" customHeight="1" spans="1:8">
      <c r="A67" s="78"/>
      <c r="B67" s="71"/>
      <c r="C67" s="78" t="s">
        <v>58</v>
      </c>
      <c r="D67" s="78" t="s">
        <v>377</v>
      </c>
      <c r="E67" s="78"/>
      <c r="F67" s="71">
        <v>0</v>
      </c>
      <c r="G67" s="73"/>
      <c r="H67" s="78"/>
    </row>
    <row r="68" s="57" customFormat="1" ht="21" customHeight="1" spans="1:8">
      <c r="A68" s="78">
        <v>47</v>
      </c>
      <c r="B68" s="71" t="s">
        <v>345</v>
      </c>
      <c r="C68" s="78" t="s">
        <v>33</v>
      </c>
      <c r="D68" s="78" t="s">
        <v>378</v>
      </c>
      <c r="E68" s="78">
        <v>1</v>
      </c>
      <c r="F68" s="71">
        <v>440</v>
      </c>
      <c r="G68" s="73" t="s">
        <v>349</v>
      </c>
      <c r="H68" s="78"/>
    </row>
    <row r="69" s="57" customFormat="1" ht="21" customHeight="1" spans="1:8">
      <c r="A69" s="78">
        <v>48</v>
      </c>
      <c r="B69" s="71" t="s">
        <v>345</v>
      </c>
      <c r="C69" s="78" t="s">
        <v>33</v>
      </c>
      <c r="D69" s="78" t="s">
        <v>379</v>
      </c>
      <c r="E69" s="78">
        <v>1</v>
      </c>
      <c r="F69" s="71">
        <v>440</v>
      </c>
      <c r="G69" s="73" t="s">
        <v>380</v>
      </c>
      <c r="H69" s="78"/>
    </row>
    <row r="70" s="57" customFormat="1" ht="21" customHeight="1" spans="1:8">
      <c r="A70" s="78">
        <v>49</v>
      </c>
      <c r="B70" s="71" t="s">
        <v>345</v>
      </c>
      <c r="C70" s="78" t="s">
        <v>33</v>
      </c>
      <c r="D70" s="78" t="s">
        <v>381</v>
      </c>
      <c r="E70" s="78">
        <v>1</v>
      </c>
      <c r="F70" s="71">
        <v>410</v>
      </c>
      <c r="G70" s="73" t="s">
        <v>382</v>
      </c>
      <c r="H70" s="78"/>
    </row>
    <row r="71" s="57" customFormat="1" ht="21" customHeight="1" spans="1:8">
      <c r="A71" s="78">
        <v>50</v>
      </c>
      <c r="B71" s="71" t="s">
        <v>345</v>
      </c>
      <c r="C71" s="71" t="s">
        <v>33</v>
      </c>
      <c r="D71" s="71" t="s">
        <v>383</v>
      </c>
      <c r="E71" s="71">
        <v>1</v>
      </c>
      <c r="F71" s="71">
        <v>410</v>
      </c>
      <c r="G71" s="73" t="s">
        <v>384</v>
      </c>
      <c r="H71" s="71"/>
    </row>
    <row r="72" s="61" customFormat="1" ht="21" customHeight="1" spans="1:8">
      <c r="A72" s="78">
        <v>51</v>
      </c>
      <c r="B72" s="71" t="s">
        <v>345</v>
      </c>
      <c r="C72" s="71" t="s">
        <v>33</v>
      </c>
      <c r="D72" s="71" t="s">
        <v>385</v>
      </c>
      <c r="E72" s="71">
        <v>1</v>
      </c>
      <c r="F72" s="71">
        <v>410</v>
      </c>
      <c r="G72" s="73" t="s">
        <v>386</v>
      </c>
      <c r="H72" s="73"/>
    </row>
    <row r="73" s="62" customFormat="1" ht="21" customHeight="1" spans="1:8">
      <c r="A73" s="78">
        <v>52</v>
      </c>
      <c r="B73" s="71" t="s">
        <v>345</v>
      </c>
      <c r="C73" s="71" t="s">
        <v>33</v>
      </c>
      <c r="D73" s="71" t="s">
        <v>387</v>
      </c>
      <c r="E73" s="71">
        <v>2</v>
      </c>
      <c r="F73" s="71">
        <v>820</v>
      </c>
      <c r="G73" s="73" t="s">
        <v>388</v>
      </c>
      <c r="H73" s="88"/>
    </row>
    <row r="74" s="62" customFormat="1" ht="21" customHeight="1" spans="1:8">
      <c r="A74" s="78"/>
      <c r="B74" s="71"/>
      <c r="C74" s="71" t="s">
        <v>44</v>
      </c>
      <c r="D74" s="71" t="s">
        <v>389</v>
      </c>
      <c r="E74" s="71"/>
      <c r="F74" s="71">
        <v>0</v>
      </c>
      <c r="G74" s="72" t="s">
        <v>329</v>
      </c>
      <c r="H74" s="88"/>
    </row>
    <row r="75" s="62" customFormat="1" ht="21" customHeight="1" spans="1:8">
      <c r="A75" s="78">
        <v>53</v>
      </c>
      <c r="B75" s="71" t="s">
        <v>345</v>
      </c>
      <c r="C75" s="71" t="s">
        <v>33</v>
      </c>
      <c r="D75" s="71" t="s">
        <v>390</v>
      </c>
      <c r="E75" s="71">
        <v>2</v>
      </c>
      <c r="F75" s="71">
        <v>820</v>
      </c>
      <c r="G75" s="72" t="s">
        <v>391</v>
      </c>
      <c r="H75" s="88"/>
    </row>
    <row r="76" s="62" customFormat="1" ht="21" customHeight="1" spans="1:8">
      <c r="A76" s="71"/>
      <c r="B76" s="71"/>
      <c r="C76" s="71" t="s">
        <v>44</v>
      </c>
      <c r="D76" s="71" t="s">
        <v>392</v>
      </c>
      <c r="E76" s="71"/>
      <c r="F76" s="71">
        <v>0</v>
      </c>
      <c r="G76" s="89" t="s">
        <v>329</v>
      </c>
      <c r="H76" s="88"/>
    </row>
    <row r="77" s="62" customFormat="1" ht="21" customHeight="1" spans="1:8">
      <c r="A77" s="79">
        <v>54</v>
      </c>
      <c r="B77" s="79" t="s">
        <v>345</v>
      </c>
      <c r="C77" s="88" t="s">
        <v>33</v>
      </c>
      <c r="D77" s="88" t="s">
        <v>393</v>
      </c>
      <c r="E77" s="88">
        <v>1</v>
      </c>
      <c r="F77" s="88">
        <v>440</v>
      </c>
      <c r="G77" s="89" t="s">
        <v>394</v>
      </c>
      <c r="H77" s="88"/>
    </row>
    <row r="78" s="62" customFormat="1" ht="21" customHeight="1" spans="1:8">
      <c r="A78" s="79">
        <v>55</v>
      </c>
      <c r="B78" s="79" t="s">
        <v>345</v>
      </c>
      <c r="C78" s="88" t="s">
        <v>33</v>
      </c>
      <c r="D78" s="88" t="s">
        <v>395</v>
      </c>
      <c r="E78" s="88">
        <v>1</v>
      </c>
      <c r="F78" s="88">
        <v>410</v>
      </c>
      <c r="G78" s="89" t="s">
        <v>396</v>
      </c>
      <c r="H78" s="88"/>
    </row>
    <row r="79" s="62" customFormat="1" ht="21" customHeight="1" spans="1:8">
      <c r="A79" s="79">
        <v>56</v>
      </c>
      <c r="B79" s="79" t="s">
        <v>345</v>
      </c>
      <c r="C79" s="88" t="s">
        <v>33</v>
      </c>
      <c r="D79" s="88" t="s">
        <v>397</v>
      </c>
      <c r="E79" s="88">
        <v>1</v>
      </c>
      <c r="F79" s="88">
        <v>410</v>
      </c>
      <c r="G79" s="72" t="s">
        <v>398</v>
      </c>
      <c r="H79" s="88"/>
    </row>
    <row r="80" s="62" customFormat="1" ht="21" customHeight="1" spans="1:8">
      <c r="A80" s="79">
        <v>57</v>
      </c>
      <c r="B80" s="79" t="s">
        <v>345</v>
      </c>
      <c r="C80" s="88" t="s">
        <v>33</v>
      </c>
      <c r="D80" s="88" t="s">
        <v>399</v>
      </c>
      <c r="E80" s="88">
        <v>1</v>
      </c>
      <c r="F80" s="88">
        <v>410</v>
      </c>
      <c r="G80" s="72" t="s">
        <v>400</v>
      </c>
      <c r="H80" s="88"/>
    </row>
    <row r="81" s="62" customFormat="1" ht="21" customHeight="1" spans="1:8">
      <c r="A81" s="79">
        <v>58</v>
      </c>
      <c r="B81" s="79" t="s">
        <v>345</v>
      </c>
      <c r="C81" s="88" t="s">
        <v>33</v>
      </c>
      <c r="D81" s="88" t="s">
        <v>401</v>
      </c>
      <c r="E81" s="88">
        <v>1</v>
      </c>
      <c r="F81" s="88">
        <v>440</v>
      </c>
      <c r="G81" s="72" t="s">
        <v>402</v>
      </c>
      <c r="H81" s="88"/>
    </row>
    <row r="82" s="62" customFormat="1" ht="21" customHeight="1" spans="1:8">
      <c r="A82" s="79">
        <v>59</v>
      </c>
      <c r="B82" s="79" t="s">
        <v>345</v>
      </c>
      <c r="C82" s="88" t="s">
        <v>285</v>
      </c>
      <c r="D82" s="88" t="s">
        <v>403</v>
      </c>
      <c r="E82" s="88">
        <v>1</v>
      </c>
      <c r="F82" s="88">
        <v>440</v>
      </c>
      <c r="G82" s="72" t="s">
        <v>404</v>
      </c>
      <c r="H82" s="88"/>
    </row>
    <row r="83" s="62" customFormat="1" ht="31" customHeight="1" spans="1:8">
      <c r="A83" s="79">
        <v>60</v>
      </c>
      <c r="B83" s="79" t="s">
        <v>345</v>
      </c>
      <c r="C83" s="88" t="s">
        <v>33</v>
      </c>
      <c r="D83" s="88" t="s">
        <v>405</v>
      </c>
      <c r="E83" s="88">
        <v>1</v>
      </c>
      <c r="F83" s="88">
        <v>440</v>
      </c>
      <c r="G83" s="72" t="s">
        <v>406</v>
      </c>
      <c r="H83" s="90"/>
    </row>
    <row r="84" s="62" customFormat="1" ht="21" customHeight="1" spans="1:8">
      <c r="A84" s="79">
        <v>61</v>
      </c>
      <c r="B84" s="79" t="s">
        <v>345</v>
      </c>
      <c r="C84" s="88" t="s">
        <v>285</v>
      </c>
      <c r="D84" s="88" t="s">
        <v>407</v>
      </c>
      <c r="E84" s="88">
        <v>1</v>
      </c>
      <c r="F84" s="88">
        <v>440</v>
      </c>
      <c r="G84" s="72" t="s">
        <v>408</v>
      </c>
      <c r="H84" s="88"/>
    </row>
    <row r="85" s="61" customFormat="1" ht="21" customHeight="1" spans="1:8">
      <c r="A85" s="79">
        <v>62</v>
      </c>
      <c r="B85" s="79" t="s">
        <v>345</v>
      </c>
      <c r="C85" s="79" t="s">
        <v>33</v>
      </c>
      <c r="D85" s="79" t="s">
        <v>409</v>
      </c>
      <c r="E85" s="79">
        <v>1</v>
      </c>
      <c r="F85" s="79">
        <v>440</v>
      </c>
      <c r="G85" s="72" t="s">
        <v>410</v>
      </c>
      <c r="H85" s="79"/>
    </row>
    <row r="86" s="63" customFormat="1" ht="34" customHeight="1" spans="1:8">
      <c r="A86" s="79">
        <v>63</v>
      </c>
      <c r="B86" s="79" t="s">
        <v>345</v>
      </c>
      <c r="C86" s="79" t="s">
        <v>285</v>
      </c>
      <c r="D86" s="79" t="s">
        <v>411</v>
      </c>
      <c r="E86" s="79">
        <v>1</v>
      </c>
      <c r="F86" s="79">
        <v>440</v>
      </c>
      <c r="G86" s="72" t="s">
        <v>412</v>
      </c>
      <c r="H86" s="80"/>
    </row>
    <row r="87" s="63" customFormat="1" ht="41" customHeight="1" spans="1:8">
      <c r="A87" s="79">
        <v>64</v>
      </c>
      <c r="B87" s="79" t="s">
        <v>345</v>
      </c>
      <c r="C87" s="79" t="s">
        <v>285</v>
      </c>
      <c r="D87" s="79" t="s">
        <v>157</v>
      </c>
      <c r="E87" s="79">
        <v>1</v>
      </c>
      <c r="F87" s="79">
        <v>440</v>
      </c>
      <c r="G87" s="72" t="s">
        <v>413</v>
      </c>
      <c r="H87" s="80"/>
    </row>
    <row r="88" s="62" customFormat="1" ht="30" customHeight="1" spans="1:8">
      <c r="A88" s="88"/>
      <c r="B88" s="88" t="s">
        <v>13</v>
      </c>
      <c r="C88" s="88"/>
      <c r="D88" s="88"/>
      <c r="E88" s="91">
        <f>SUM(E3:E87)</f>
        <v>85</v>
      </c>
      <c r="F88" s="91">
        <f>SUM(F3:F87)</f>
        <v>35710</v>
      </c>
      <c r="G88" s="88"/>
      <c r="H88" s="88"/>
    </row>
    <row r="89" s="64" customFormat="1" ht="21" customHeight="1" spans="1:8">
      <c r="A89" s="57"/>
      <c r="B89" s="57"/>
      <c r="C89" s="57"/>
      <c r="D89" s="57"/>
      <c r="E89" s="57"/>
      <c r="F89" s="57"/>
      <c r="G89" s="57"/>
      <c r="H89" s="57"/>
    </row>
  </sheetData>
  <mergeCells count="1">
    <mergeCell ref="A1:H1"/>
  </mergeCells>
  <pageMargins left="0.554861111111111" right="0.554861111111111" top="0.4875" bottom="0.354166666666667" header="0.5" footer="0.1770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9"/>
  <sheetViews>
    <sheetView topLeftCell="A66" workbookViewId="0">
      <selection activeCell="O83" sqref="O83"/>
    </sheetView>
  </sheetViews>
  <sheetFormatPr defaultColWidth="9" defaultRowHeight="14.25" outlineLevelCol="7"/>
  <cols>
    <col min="1" max="1" width="6.375" style="23" customWidth="1"/>
    <col min="2" max="2" width="11.375" style="23" customWidth="1"/>
    <col min="3" max="3" width="12.875" style="23" customWidth="1"/>
    <col min="4" max="4" width="11.625" style="23" customWidth="1"/>
    <col min="5" max="5" width="17.25" style="23" hidden="1" customWidth="1"/>
    <col min="6" max="6" width="10.375" style="23" customWidth="1"/>
    <col min="7" max="7" width="13.75" style="23" customWidth="1"/>
    <col min="8" max="8" width="4.375" style="23" hidden="1" customWidth="1"/>
    <col min="9" max="10" width="9" style="23"/>
    <col min="11" max="11" width="9" style="23" hidden="1" customWidth="1"/>
    <col min="12" max="16384" width="9" style="23"/>
  </cols>
  <sheetData>
    <row r="1" s="23" customFormat="1" ht="42" customHeight="1" spans="1:8">
      <c r="A1" s="27" t="s">
        <v>414</v>
      </c>
      <c r="B1" s="28"/>
      <c r="C1" s="28"/>
      <c r="D1" s="28"/>
      <c r="E1" s="28"/>
      <c r="F1" s="28"/>
      <c r="G1" s="28"/>
      <c r="H1" s="28"/>
    </row>
    <row r="2" s="23" customFormat="1" ht="24" customHeight="1" spans="1:8">
      <c r="A2" s="29" t="s">
        <v>2</v>
      </c>
      <c r="B2" s="29" t="s">
        <v>23</v>
      </c>
      <c r="C2" s="29" t="s">
        <v>168</v>
      </c>
      <c r="D2" s="29" t="s">
        <v>26</v>
      </c>
      <c r="E2" s="29" t="s">
        <v>415</v>
      </c>
      <c r="F2" s="29" t="s">
        <v>170</v>
      </c>
      <c r="G2" s="29" t="s">
        <v>28</v>
      </c>
      <c r="H2" s="29" t="s">
        <v>416</v>
      </c>
    </row>
    <row r="3" s="24" customFormat="1" ht="19" customHeight="1" spans="1:8">
      <c r="A3" s="29">
        <f>COUNT($A$2:A2)+1</f>
        <v>1</v>
      </c>
      <c r="B3" s="30" t="s">
        <v>417</v>
      </c>
      <c r="C3" s="29" t="s">
        <v>418</v>
      </c>
      <c r="D3" s="29" t="s">
        <v>33</v>
      </c>
      <c r="E3" s="29" t="e">
        <f>REPLACE(#REF!,7,8,"********")</f>
        <v>#REF!</v>
      </c>
      <c r="F3" s="29">
        <v>2</v>
      </c>
      <c r="G3" s="29">
        <v>880</v>
      </c>
      <c r="H3" s="31" t="e">
        <f>REPLACE(#REF!,4,4,"****")</f>
        <v>#REF!</v>
      </c>
    </row>
    <row r="4" s="24" customFormat="1" ht="19" customHeight="1" spans="1:8">
      <c r="A4" s="29"/>
      <c r="B4" s="32"/>
      <c r="C4" s="29" t="s">
        <v>419</v>
      </c>
      <c r="D4" s="29" t="s">
        <v>420</v>
      </c>
      <c r="E4" s="29" t="e">
        <f>REPLACE(#REF!,7,8,"********")</f>
        <v>#REF!</v>
      </c>
      <c r="F4" s="29"/>
      <c r="G4" s="29"/>
      <c r="H4" s="31"/>
    </row>
    <row r="5" s="25" customFormat="1" ht="24" customHeight="1" spans="1:8">
      <c r="A5" s="33">
        <f>COUNT($A$2:A4)+1</f>
        <v>2</v>
      </c>
      <c r="B5" s="30" t="s">
        <v>417</v>
      </c>
      <c r="C5" s="29" t="s">
        <v>421</v>
      </c>
      <c r="D5" s="29" t="s">
        <v>33</v>
      </c>
      <c r="E5" s="29" t="e">
        <f>REPLACE(#REF!,7,8,"********")</f>
        <v>#REF!</v>
      </c>
      <c r="F5" s="34">
        <v>1</v>
      </c>
      <c r="G5" s="29">
        <v>440</v>
      </c>
      <c r="H5" s="31" t="e">
        <f>REPLACE(#REF!,4,4,"****")</f>
        <v>#REF!</v>
      </c>
    </row>
    <row r="6" s="25" customFormat="1" ht="18" customHeight="1" spans="1:8">
      <c r="A6" s="29">
        <f>COUNT($A$2:A5)+1</f>
        <v>3</v>
      </c>
      <c r="B6" s="30" t="s">
        <v>417</v>
      </c>
      <c r="C6" s="29" t="s">
        <v>422</v>
      </c>
      <c r="D6" s="29" t="s">
        <v>33</v>
      </c>
      <c r="E6" s="29" t="e">
        <f>REPLACE(#REF!,7,8,"********")</f>
        <v>#REF!</v>
      </c>
      <c r="F6" s="34">
        <v>2</v>
      </c>
      <c r="G6" s="29">
        <v>880</v>
      </c>
      <c r="H6" s="31" t="e">
        <f>REPLACE(#REF!,4,4,"****")</f>
        <v>#REF!</v>
      </c>
    </row>
    <row r="7" s="25" customFormat="1" ht="18" customHeight="1" spans="1:8">
      <c r="A7" s="29"/>
      <c r="B7" s="32"/>
      <c r="C7" s="29" t="s">
        <v>423</v>
      </c>
      <c r="D7" s="29" t="s">
        <v>420</v>
      </c>
      <c r="E7" s="29" t="e">
        <f>REPLACE(#REF!,7,8,"********")</f>
        <v>#REF!</v>
      </c>
      <c r="F7" s="34"/>
      <c r="G7" s="29"/>
      <c r="H7" s="31"/>
    </row>
    <row r="8" s="25" customFormat="1" ht="24" customHeight="1" spans="1:8">
      <c r="A8" s="33">
        <f>COUNT($A$2:A7)+1</f>
        <v>4</v>
      </c>
      <c r="B8" s="30" t="s">
        <v>417</v>
      </c>
      <c r="C8" s="29" t="s">
        <v>424</v>
      </c>
      <c r="D8" s="29" t="s">
        <v>33</v>
      </c>
      <c r="E8" s="29" t="e">
        <f>REPLACE(#REF!,7,8,"********")</f>
        <v>#REF!</v>
      </c>
      <c r="F8" s="34">
        <v>1</v>
      </c>
      <c r="G8" s="29">
        <v>410</v>
      </c>
      <c r="H8" s="31" t="e">
        <f>REPLACE(#REF!,4,4,"****")</f>
        <v>#REF!</v>
      </c>
    </row>
    <row r="9" s="25" customFormat="1" ht="24" customHeight="1" spans="1:8">
      <c r="A9" s="33">
        <f>COUNT($A$2:A8)+1</f>
        <v>5</v>
      </c>
      <c r="B9" s="29" t="s">
        <v>417</v>
      </c>
      <c r="C9" s="29" t="s">
        <v>425</v>
      </c>
      <c r="D9" s="29" t="s">
        <v>33</v>
      </c>
      <c r="E9" s="29" t="e">
        <f>REPLACE(#REF!,7,8,"********")</f>
        <v>#REF!</v>
      </c>
      <c r="F9" s="34">
        <v>1</v>
      </c>
      <c r="G9" s="29">
        <v>440</v>
      </c>
      <c r="H9" s="31" t="e">
        <f>REPLACE(#REF!,4,4,"****")</f>
        <v>#REF!</v>
      </c>
    </row>
    <row r="10" s="25" customFormat="1" ht="24" customHeight="1" spans="1:8">
      <c r="A10" s="29">
        <f>COUNT($A$2:A9)+1</f>
        <v>6</v>
      </c>
      <c r="B10" s="29" t="s">
        <v>417</v>
      </c>
      <c r="C10" s="29" t="s">
        <v>426</v>
      </c>
      <c r="D10" s="29" t="s">
        <v>33</v>
      </c>
      <c r="E10" s="29" t="e">
        <f>REPLACE(#REF!,7,8,"********")</f>
        <v>#REF!</v>
      </c>
      <c r="F10" s="29">
        <v>1</v>
      </c>
      <c r="G10" s="29">
        <v>410</v>
      </c>
      <c r="H10" s="31" t="e">
        <f>REPLACE(#REF!,4,4,"****")</f>
        <v>#REF!</v>
      </c>
    </row>
    <row r="11" s="25" customFormat="1" ht="24" customHeight="1" spans="1:8">
      <c r="A11" s="33">
        <f>COUNT($A$2:A10)+1</f>
        <v>7</v>
      </c>
      <c r="B11" s="29" t="s">
        <v>417</v>
      </c>
      <c r="C11" s="29" t="s">
        <v>427</v>
      </c>
      <c r="D11" s="29" t="s">
        <v>33</v>
      </c>
      <c r="E11" s="29" t="e">
        <f>REPLACE(#REF!,7,8,"********")</f>
        <v>#REF!</v>
      </c>
      <c r="F11" s="34">
        <v>1</v>
      </c>
      <c r="G11" s="29">
        <v>410</v>
      </c>
      <c r="H11" s="31" t="e">
        <f>REPLACE(#REF!,4,4,"****")</f>
        <v>#REF!</v>
      </c>
    </row>
    <row r="12" s="25" customFormat="1" ht="24" customHeight="1" spans="1:8">
      <c r="A12" s="33">
        <f>COUNT($A$2:A11)+1</f>
        <v>8</v>
      </c>
      <c r="B12" s="29" t="s">
        <v>417</v>
      </c>
      <c r="C12" s="29" t="s">
        <v>428</v>
      </c>
      <c r="D12" s="29" t="s">
        <v>33</v>
      </c>
      <c r="E12" s="29" t="e">
        <f>REPLACE(#REF!,7,8,"********")</f>
        <v>#REF!</v>
      </c>
      <c r="F12" s="34">
        <v>1</v>
      </c>
      <c r="G12" s="29">
        <v>410</v>
      </c>
      <c r="H12" s="31" t="e">
        <f>REPLACE(#REF!,4,4,"****")</f>
        <v>#REF!</v>
      </c>
    </row>
    <row r="13" s="25" customFormat="1" ht="24" customHeight="1" spans="1:8">
      <c r="A13" s="29">
        <f>COUNT($A$2:A12)+1</f>
        <v>9</v>
      </c>
      <c r="B13" s="29" t="s">
        <v>417</v>
      </c>
      <c r="C13" s="29" t="s">
        <v>429</v>
      </c>
      <c r="D13" s="29" t="s">
        <v>33</v>
      </c>
      <c r="E13" s="29" t="e">
        <f>REPLACE(#REF!,7,8,"********")</f>
        <v>#REF!</v>
      </c>
      <c r="F13" s="35">
        <v>1</v>
      </c>
      <c r="G13" s="29">
        <v>410</v>
      </c>
      <c r="H13" s="31" t="e">
        <f>REPLACE(#REF!,4,4,"****")</f>
        <v>#REF!</v>
      </c>
    </row>
    <row r="14" s="25" customFormat="1" ht="28" customHeight="1" spans="1:8">
      <c r="A14" s="33">
        <f>COUNT($A$2:A13)+1</f>
        <v>10</v>
      </c>
      <c r="B14" s="29" t="s">
        <v>417</v>
      </c>
      <c r="C14" s="29" t="s">
        <v>430</v>
      </c>
      <c r="D14" s="29" t="s">
        <v>33</v>
      </c>
      <c r="E14" s="29" t="e">
        <f>REPLACE(#REF!,7,8,"********")</f>
        <v>#REF!</v>
      </c>
      <c r="F14" s="29">
        <v>1</v>
      </c>
      <c r="G14" s="29">
        <v>410</v>
      </c>
      <c r="H14" s="31" t="e">
        <f>REPLACE(#REF!,4,4,"****")</f>
        <v>#REF!</v>
      </c>
    </row>
    <row r="15" s="25" customFormat="1" ht="42" customHeight="1" spans="1:8">
      <c r="A15" s="29">
        <f>COUNT($A$2:A14)+1</f>
        <v>11</v>
      </c>
      <c r="B15" s="29" t="s">
        <v>417</v>
      </c>
      <c r="C15" s="29" t="s">
        <v>431</v>
      </c>
      <c r="D15" s="29" t="s">
        <v>33</v>
      </c>
      <c r="E15" s="29" t="e">
        <f>REPLACE(#REF!,7,8,"********")</f>
        <v>#REF!</v>
      </c>
      <c r="F15" s="29">
        <v>1</v>
      </c>
      <c r="G15" s="29">
        <v>410</v>
      </c>
      <c r="H15" s="31" t="e">
        <f>REPLACE(#REF!,4,4,"****")</f>
        <v>#REF!</v>
      </c>
    </row>
    <row r="16" s="25" customFormat="1" ht="37" customHeight="1" spans="1:8">
      <c r="A16" s="33">
        <f>COUNT($A$2:A15)+1</f>
        <v>12</v>
      </c>
      <c r="B16" s="29" t="s">
        <v>417</v>
      </c>
      <c r="C16" s="29" t="s">
        <v>432</v>
      </c>
      <c r="D16" s="29" t="s">
        <v>33</v>
      </c>
      <c r="E16" s="29" t="e">
        <f>REPLACE(#REF!,7,8,"********")</f>
        <v>#REF!</v>
      </c>
      <c r="F16" s="29">
        <v>1</v>
      </c>
      <c r="G16" s="29">
        <v>410</v>
      </c>
      <c r="H16" s="31" t="e">
        <f>REPLACE(#REF!,4,4,"****")</f>
        <v>#REF!</v>
      </c>
    </row>
    <row r="17" s="25" customFormat="1" ht="24" customHeight="1" spans="1:8">
      <c r="A17" s="29">
        <f>COUNT($A$2:A16)+1</f>
        <v>13</v>
      </c>
      <c r="B17" s="29" t="s">
        <v>417</v>
      </c>
      <c r="C17" s="29" t="s">
        <v>433</v>
      </c>
      <c r="D17" s="29" t="s">
        <v>33</v>
      </c>
      <c r="E17" s="29" t="e">
        <f>REPLACE(#REF!,7,8,"********")</f>
        <v>#REF!</v>
      </c>
      <c r="F17" s="29">
        <v>1</v>
      </c>
      <c r="G17" s="29">
        <v>410</v>
      </c>
      <c r="H17" s="31" t="e">
        <f>REPLACE(#REF!,4,4,"****")</f>
        <v>#REF!</v>
      </c>
    </row>
    <row r="18" s="25" customFormat="1" ht="30" customHeight="1" spans="1:8">
      <c r="A18" s="29">
        <f>COUNT($A$2:A17)+1</f>
        <v>14</v>
      </c>
      <c r="B18" s="29" t="s">
        <v>417</v>
      </c>
      <c r="C18" s="29" t="s">
        <v>434</v>
      </c>
      <c r="D18" s="29" t="s">
        <v>33</v>
      </c>
      <c r="E18" s="29" t="e">
        <f>REPLACE(#REF!,7,8,"********")</f>
        <v>#REF!</v>
      </c>
      <c r="F18" s="29">
        <v>1</v>
      </c>
      <c r="G18" s="29">
        <v>440</v>
      </c>
      <c r="H18" s="31" t="e">
        <f>REPLACE(#REF!,4,4,"****")</f>
        <v>#REF!</v>
      </c>
    </row>
    <row r="19" s="25" customFormat="1" ht="18" customHeight="1" spans="1:8">
      <c r="A19" s="35">
        <f>COUNT($A$2:A18)+1</f>
        <v>15</v>
      </c>
      <c r="B19" s="30" t="s">
        <v>417</v>
      </c>
      <c r="C19" s="29" t="s">
        <v>435</v>
      </c>
      <c r="D19" s="29" t="s">
        <v>33</v>
      </c>
      <c r="E19" s="29" t="e">
        <f>REPLACE(#REF!,7,8,"********")</f>
        <v>#REF!</v>
      </c>
      <c r="F19" s="29">
        <v>2</v>
      </c>
      <c r="G19" s="29">
        <v>780</v>
      </c>
      <c r="H19" s="31" t="e">
        <f>REPLACE(#REF!,4,4,"****")</f>
        <v>#REF!</v>
      </c>
    </row>
    <row r="20" s="25" customFormat="1" ht="18" customHeight="1" spans="1:8">
      <c r="A20" s="34"/>
      <c r="B20" s="32"/>
      <c r="C20" s="29" t="s">
        <v>436</v>
      </c>
      <c r="D20" s="29" t="s">
        <v>420</v>
      </c>
      <c r="E20" s="29" t="e">
        <f>REPLACE(#REF!,7,8,"********")</f>
        <v>#REF!</v>
      </c>
      <c r="F20" s="29"/>
      <c r="G20" s="29"/>
      <c r="H20" s="31"/>
    </row>
    <row r="21" s="25" customFormat="1" ht="29" customHeight="1" spans="1:8">
      <c r="A21" s="29">
        <f>COUNT($A$2:A20)+1</f>
        <v>16</v>
      </c>
      <c r="B21" s="30" t="s">
        <v>417</v>
      </c>
      <c r="C21" s="29" t="s">
        <v>437</v>
      </c>
      <c r="D21" s="29" t="s">
        <v>33</v>
      </c>
      <c r="E21" s="29" t="e">
        <f>REPLACE(#REF!,7,8,"********")</f>
        <v>#REF!</v>
      </c>
      <c r="F21" s="29">
        <v>1</v>
      </c>
      <c r="G21" s="29">
        <v>410</v>
      </c>
      <c r="H21" s="31" t="e">
        <f>REPLACE(#REF!,4,4,"****")</f>
        <v>#REF!</v>
      </c>
    </row>
    <row r="22" s="25" customFormat="1" ht="24" customHeight="1" spans="1:8">
      <c r="A22" s="29">
        <f>COUNT($A$2:A21)+1</f>
        <v>17</v>
      </c>
      <c r="B22" s="30" t="s">
        <v>417</v>
      </c>
      <c r="C22" s="29" t="s">
        <v>438</v>
      </c>
      <c r="D22" s="29" t="s">
        <v>33</v>
      </c>
      <c r="E22" s="29" t="e">
        <f>REPLACE(#REF!,7,8,"********")</f>
        <v>#REF!</v>
      </c>
      <c r="F22" s="29">
        <v>1</v>
      </c>
      <c r="G22" s="29">
        <v>410</v>
      </c>
      <c r="H22" s="31" t="e">
        <f>REPLACE(#REF!,4,4,"****")</f>
        <v>#REF!</v>
      </c>
    </row>
    <row r="23" s="25" customFormat="1" ht="29" customHeight="1" spans="1:8">
      <c r="A23" s="29">
        <f>COUNT($A$2:A22)+1</f>
        <v>18</v>
      </c>
      <c r="B23" s="30" t="s">
        <v>417</v>
      </c>
      <c r="C23" s="29" t="s">
        <v>439</v>
      </c>
      <c r="D23" s="29" t="s">
        <v>33</v>
      </c>
      <c r="E23" s="29" t="e">
        <f>REPLACE(#REF!,7,8,"********")</f>
        <v>#REF!</v>
      </c>
      <c r="F23" s="29">
        <v>1</v>
      </c>
      <c r="G23" s="29">
        <v>410</v>
      </c>
      <c r="H23" s="31" t="e">
        <f>REPLACE(#REF!,4,4,"****")</f>
        <v>#REF!</v>
      </c>
    </row>
    <row r="24" s="25" customFormat="1" ht="36" customHeight="1" spans="1:8">
      <c r="A24" s="35">
        <f>COUNT($A$2:A23)+1</f>
        <v>19</v>
      </c>
      <c r="B24" s="30" t="s">
        <v>417</v>
      </c>
      <c r="C24" s="29" t="s">
        <v>440</v>
      </c>
      <c r="D24" s="29" t="s">
        <v>33</v>
      </c>
      <c r="E24" s="29" t="e">
        <f>REPLACE(#REF!,7,8,"********")</f>
        <v>#REF!</v>
      </c>
      <c r="F24" s="29">
        <v>1</v>
      </c>
      <c r="G24" s="36">
        <v>390</v>
      </c>
      <c r="H24" s="31" t="e">
        <f>REPLACE(#REF!,4,4,"****")</f>
        <v>#REF!</v>
      </c>
    </row>
    <row r="25" s="25" customFormat="1" ht="24" customHeight="1" spans="1:8">
      <c r="A25" s="29">
        <f>COUNT($A$2:A24)+1</f>
        <v>20</v>
      </c>
      <c r="B25" s="29" t="s">
        <v>417</v>
      </c>
      <c r="C25" s="29" t="s">
        <v>441</v>
      </c>
      <c r="D25" s="29" t="s">
        <v>33</v>
      </c>
      <c r="E25" s="29" t="e">
        <f>REPLACE(#REF!,7,8,"********")</f>
        <v>#REF!</v>
      </c>
      <c r="F25" s="29">
        <v>1</v>
      </c>
      <c r="G25" s="29">
        <v>440</v>
      </c>
      <c r="H25" s="31" t="e">
        <f>REPLACE(#REF!,4,4,"****")</f>
        <v>#REF!</v>
      </c>
    </row>
    <row r="26" s="25" customFormat="1" ht="18" customHeight="1" spans="1:8">
      <c r="A26" s="35">
        <f>COUNT($A$2:A25)+1</f>
        <v>21</v>
      </c>
      <c r="B26" s="35" t="s">
        <v>417</v>
      </c>
      <c r="C26" s="37" t="s">
        <v>442</v>
      </c>
      <c r="D26" s="29" t="s">
        <v>33</v>
      </c>
      <c r="E26" s="29" t="e">
        <f>REPLACE(#REF!,7,8,"********")</f>
        <v>#REF!</v>
      </c>
      <c r="F26" s="29">
        <v>3</v>
      </c>
      <c r="G26" s="29">
        <v>1320</v>
      </c>
      <c r="H26" s="31" t="e">
        <f>REPLACE(#REF!,4,4,"****")</f>
        <v>#REF!</v>
      </c>
    </row>
    <row r="27" s="25" customFormat="1" ht="18" customHeight="1" spans="1:8">
      <c r="A27" s="38"/>
      <c r="B27" s="38"/>
      <c r="C27" s="39" t="s">
        <v>443</v>
      </c>
      <c r="D27" s="29" t="s">
        <v>90</v>
      </c>
      <c r="E27" s="29" t="e">
        <f>REPLACE(#REF!,7,8,"********")</f>
        <v>#REF!</v>
      </c>
      <c r="F27" s="29"/>
      <c r="G27" s="29"/>
      <c r="H27" s="31"/>
    </row>
    <row r="28" s="25" customFormat="1" ht="18" customHeight="1" spans="1:8">
      <c r="A28" s="34"/>
      <c r="B28" s="34"/>
      <c r="C28" s="40" t="s">
        <v>444</v>
      </c>
      <c r="D28" s="35" t="s">
        <v>80</v>
      </c>
      <c r="E28" s="29" t="e">
        <f>REPLACE(#REF!,7,8,"********")</f>
        <v>#REF!</v>
      </c>
      <c r="F28" s="35"/>
      <c r="G28" s="29"/>
      <c r="H28" s="31"/>
    </row>
    <row r="29" s="25" customFormat="1" ht="45" customHeight="1" spans="1:8">
      <c r="A29" s="34">
        <f>COUNT($A$2:A28)+1</f>
        <v>22</v>
      </c>
      <c r="B29" s="29" t="s">
        <v>417</v>
      </c>
      <c r="C29" s="36" t="s">
        <v>445</v>
      </c>
      <c r="D29" s="29" t="s">
        <v>33</v>
      </c>
      <c r="E29" s="29" t="e">
        <f>REPLACE(#REF!,7,8,"********")</f>
        <v>#REF!</v>
      </c>
      <c r="F29" s="29">
        <v>1</v>
      </c>
      <c r="G29" s="29">
        <v>440</v>
      </c>
      <c r="H29" s="31" t="e">
        <f>REPLACE(#REF!,4,4,"****")</f>
        <v>#REF!</v>
      </c>
    </row>
    <row r="30" s="25" customFormat="1" ht="17" customHeight="1" spans="1:8">
      <c r="A30" s="38">
        <f>COUNT($A$2:A29)+1</f>
        <v>23</v>
      </c>
      <c r="B30" s="35" t="s">
        <v>417</v>
      </c>
      <c r="C30" s="37" t="s">
        <v>446</v>
      </c>
      <c r="D30" s="34" t="s">
        <v>33</v>
      </c>
      <c r="E30" s="29" t="e">
        <f>REPLACE(#REF!,7,8,"********")</f>
        <v>#REF!</v>
      </c>
      <c r="F30" s="34">
        <v>2</v>
      </c>
      <c r="G30" s="29">
        <v>820</v>
      </c>
      <c r="H30" s="31" t="e">
        <f>REPLACE(#REF!,4,4,"****")</f>
        <v>#REF!</v>
      </c>
    </row>
    <row r="31" s="25" customFormat="1" ht="17" customHeight="1" spans="1:8">
      <c r="A31" s="34"/>
      <c r="B31" s="34"/>
      <c r="C31" s="40" t="s">
        <v>447</v>
      </c>
      <c r="D31" s="29" t="s">
        <v>35</v>
      </c>
      <c r="E31" s="29" t="e">
        <f>REPLACE(#REF!,7,8,"********")</f>
        <v>#REF!</v>
      </c>
      <c r="F31" s="29"/>
      <c r="G31" s="29"/>
      <c r="H31" s="31"/>
    </row>
    <row r="32" s="25" customFormat="1" ht="24" customHeight="1" spans="1:8">
      <c r="A32" s="29">
        <f>COUNT($A$2:A31)+1</f>
        <v>24</v>
      </c>
      <c r="B32" s="29" t="s">
        <v>417</v>
      </c>
      <c r="C32" s="29" t="s">
        <v>448</v>
      </c>
      <c r="D32" s="29" t="s">
        <v>33</v>
      </c>
      <c r="E32" s="29" t="e">
        <f>REPLACE(#REF!,7,8,"********")</f>
        <v>#REF!</v>
      </c>
      <c r="F32" s="29">
        <v>1</v>
      </c>
      <c r="G32" s="29">
        <v>440</v>
      </c>
      <c r="H32" s="31"/>
    </row>
    <row r="33" s="25" customFormat="1" ht="19" customHeight="1" spans="1:8">
      <c r="A33" s="29">
        <f>COUNT($A$2:A32)+1</f>
        <v>25</v>
      </c>
      <c r="B33" s="36" t="s">
        <v>417</v>
      </c>
      <c r="C33" s="41" t="s">
        <v>449</v>
      </c>
      <c r="D33" s="41" t="s">
        <v>33</v>
      </c>
      <c r="E33" s="29" t="e">
        <f>REPLACE(#REF!,7,8,"********")</f>
        <v>#REF!</v>
      </c>
      <c r="F33" s="36">
        <v>1</v>
      </c>
      <c r="G33" s="29">
        <v>410</v>
      </c>
      <c r="H33" s="31" t="e">
        <f>REPLACE(#REF!,4,4,"****")</f>
        <v>#REF!</v>
      </c>
    </row>
    <row r="34" s="25" customFormat="1" ht="24" customHeight="1" spans="1:8">
      <c r="A34" s="29">
        <f>COUNT($A$2:A33)+1</f>
        <v>26</v>
      </c>
      <c r="B34" s="42" t="s">
        <v>417</v>
      </c>
      <c r="C34" s="43" t="s">
        <v>450</v>
      </c>
      <c r="D34" s="43" t="s">
        <v>33</v>
      </c>
      <c r="E34" s="29" t="e">
        <f>REPLACE(#REF!,7,8,"********")</f>
        <v>#REF!</v>
      </c>
      <c r="F34" s="42">
        <v>1</v>
      </c>
      <c r="G34" s="29">
        <v>410</v>
      </c>
      <c r="H34" s="31" t="e">
        <f>REPLACE(#REF!,4,4,"****")</f>
        <v>#REF!</v>
      </c>
    </row>
    <row r="35" s="25" customFormat="1" ht="37" customHeight="1" spans="1:8">
      <c r="A35" s="29">
        <f>COUNT($A$2:A34)+1</f>
        <v>27</v>
      </c>
      <c r="B35" s="42" t="s">
        <v>417</v>
      </c>
      <c r="C35" s="43" t="s">
        <v>451</v>
      </c>
      <c r="D35" s="43" t="s">
        <v>33</v>
      </c>
      <c r="E35" s="29" t="e">
        <f>REPLACE(#REF!,7,8,"********")</f>
        <v>#REF!</v>
      </c>
      <c r="F35" s="42">
        <v>1</v>
      </c>
      <c r="G35" s="29">
        <v>410</v>
      </c>
      <c r="H35" s="31" t="e">
        <f>REPLACE(#REF!,4,4,"****")</f>
        <v>#REF!</v>
      </c>
    </row>
    <row r="36" s="25" customFormat="1" ht="24" customHeight="1" spans="1:8">
      <c r="A36" s="29">
        <f>COUNT($A$2:A35)+1</f>
        <v>28</v>
      </c>
      <c r="B36" s="42" t="s">
        <v>417</v>
      </c>
      <c r="C36" s="43" t="s">
        <v>452</v>
      </c>
      <c r="D36" s="43" t="s">
        <v>33</v>
      </c>
      <c r="E36" s="29" t="e">
        <f>REPLACE(#REF!,7,8,"********")</f>
        <v>#REF!</v>
      </c>
      <c r="F36" s="42">
        <v>1</v>
      </c>
      <c r="G36" s="29">
        <v>410</v>
      </c>
      <c r="H36" s="31" t="e">
        <f>REPLACE(#REF!,4,4,"****")</f>
        <v>#REF!</v>
      </c>
    </row>
    <row r="37" s="25" customFormat="1" ht="24" customHeight="1" spans="1:8">
      <c r="A37" s="34">
        <f>COUNT($A$2:A36)+1</f>
        <v>29</v>
      </c>
      <c r="B37" s="42" t="s">
        <v>417</v>
      </c>
      <c r="C37" s="43" t="s">
        <v>453</v>
      </c>
      <c r="D37" s="43" t="s">
        <v>33</v>
      </c>
      <c r="E37" s="29" t="e">
        <f>REPLACE(#REF!,7,8,"********")</f>
        <v>#REF!</v>
      </c>
      <c r="F37" s="42">
        <v>1</v>
      </c>
      <c r="G37" s="29">
        <v>410</v>
      </c>
      <c r="H37" s="31" t="e">
        <f>REPLACE(#REF!,4,4,"****")</f>
        <v>#REF!</v>
      </c>
    </row>
    <row r="38" s="25" customFormat="1" ht="24" customHeight="1" spans="1:8">
      <c r="A38" s="34">
        <f>COUNT($A$2:A37)+1</f>
        <v>30</v>
      </c>
      <c r="B38" s="42" t="s">
        <v>417</v>
      </c>
      <c r="C38" s="43" t="s">
        <v>454</v>
      </c>
      <c r="D38" s="43" t="s">
        <v>33</v>
      </c>
      <c r="E38" s="29" t="e">
        <f>REPLACE(#REF!,7,8,"********")</f>
        <v>#REF!</v>
      </c>
      <c r="F38" s="42">
        <v>1</v>
      </c>
      <c r="G38" s="29">
        <v>440</v>
      </c>
      <c r="H38" s="31" t="e">
        <f>REPLACE(#REF!,4,4,"****")</f>
        <v>#REF!</v>
      </c>
    </row>
    <row r="39" s="25" customFormat="1" ht="24" customHeight="1" spans="1:8">
      <c r="A39" s="34">
        <f>COUNT($A$2:A38)+1</f>
        <v>31</v>
      </c>
      <c r="B39" s="42" t="s">
        <v>417</v>
      </c>
      <c r="C39" s="43" t="s">
        <v>455</v>
      </c>
      <c r="D39" s="43" t="s">
        <v>33</v>
      </c>
      <c r="E39" s="29"/>
      <c r="F39" s="42">
        <v>1</v>
      </c>
      <c r="G39" s="29">
        <v>410</v>
      </c>
      <c r="H39" s="31"/>
    </row>
    <row r="40" s="25" customFormat="1" ht="24" customHeight="1" spans="1:8">
      <c r="A40" s="34">
        <f>COUNT($A$2:A39)+1</f>
        <v>32</v>
      </c>
      <c r="B40" s="34" t="s">
        <v>456</v>
      </c>
      <c r="C40" s="29" t="s">
        <v>457</v>
      </c>
      <c r="D40" s="34" t="s">
        <v>33</v>
      </c>
      <c r="E40" s="29" t="e">
        <f>REPLACE(#REF!,7,8,"********")</f>
        <v>#REF!</v>
      </c>
      <c r="F40" s="34">
        <v>1</v>
      </c>
      <c r="G40" s="29">
        <v>440</v>
      </c>
      <c r="H40" s="31" t="e">
        <f>REPLACE(#REF!,4,4,"****")</f>
        <v>#REF!</v>
      </c>
    </row>
    <row r="41" s="25" customFormat="1" ht="24" customHeight="1" spans="1:8">
      <c r="A41" s="35">
        <f>COUNT($A$2:A40)+1</f>
        <v>33</v>
      </c>
      <c r="B41" s="35" t="s">
        <v>456</v>
      </c>
      <c r="C41" s="29" t="s">
        <v>458</v>
      </c>
      <c r="D41" s="29" t="s">
        <v>33</v>
      </c>
      <c r="E41" s="29" t="e">
        <f>REPLACE(#REF!,7,8,"********")</f>
        <v>#REF!</v>
      </c>
      <c r="F41" s="29">
        <v>1</v>
      </c>
      <c r="G41" s="29">
        <v>410</v>
      </c>
      <c r="H41" s="31" t="e">
        <f>REPLACE(#REF!,4,4,"****")</f>
        <v>#REF!</v>
      </c>
    </row>
    <row r="42" s="25" customFormat="1" ht="20" customHeight="1" spans="1:8">
      <c r="A42" s="35">
        <f>COUNT($A$2:A41)+1</f>
        <v>34</v>
      </c>
      <c r="B42" s="35" t="s">
        <v>456</v>
      </c>
      <c r="C42" s="29" t="s">
        <v>459</v>
      </c>
      <c r="D42" s="29" t="s">
        <v>33</v>
      </c>
      <c r="E42" s="29" t="e">
        <f>REPLACE(#REF!,7,8,"********")</f>
        <v>#REF!</v>
      </c>
      <c r="F42" s="29">
        <v>3</v>
      </c>
      <c r="G42" s="29">
        <v>1320</v>
      </c>
      <c r="H42" s="31" t="e">
        <f>REPLACE(#REF!,4,4,"****")</f>
        <v>#REF!</v>
      </c>
    </row>
    <row r="43" s="25" customFormat="1" ht="20" customHeight="1" spans="1:8">
      <c r="A43" s="38"/>
      <c r="B43" s="38"/>
      <c r="C43" s="29" t="s">
        <v>460</v>
      </c>
      <c r="D43" s="29" t="s">
        <v>461</v>
      </c>
      <c r="E43" s="29" t="e">
        <f>REPLACE(#REF!,7,8,"********")</f>
        <v>#REF!</v>
      </c>
      <c r="F43" s="29"/>
      <c r="G43" s="29"/>
      <c r="H43" s="31"/>
    </row>
    <row r="44" s="25" customFormat="1" ht="20" customHeight="1" spans="1:8">
      <c r="A44" s="34"/>
      <c r="B44" s="34"/>
      <c r="C44" s="29" t="s">
        <v>462</v>
      </c>
      <c r="D44" s="29" t="s">
        <v>461</v>
      </c>
      <c r="E44" s="29" t="e">
        <f>REPLACE(#REF!,7,8,"********")</f>
        <v>#REF!</v>
      </c>
      <c r="F44" s="29"/>
      <c r="G44" s="29"/>
      <c r="H44" s="31"/>
    </row>
    <row r="45" s="25" customFormat="1" ht="24" customHeight="1" spans="1:8">
      <c r="A45" s="29">
        <f>COUNT($A$2:A44)+1</f>
        <v>35</v>
      </c>
      <c r="B45" s="29" t="s">
        <v>456</v>
      </c>
      <c r="C45" s="29" t="s">
        <v>463</v>
      </c>
      <c r="D45" s="29" t="s">
        <v>33</v>
      </c>
      <c r="E45" s="29" t="e">
        <f>REPLACE(#REF!,7,8,"********")</f>
        <v>#REF!</v>
      </c>
      <c r="F45" s="29">
        <v>1</v>
      </c>
      <c r="G45" s="29">
        <v>410</v>
      </c>
      <c r="H45" s="31" t="e">
        <f>REPLACE(#REF!,4,4,"****")</f>
        <v>#REF!</v>
      </c>
    </row>
    <row r="46" s="25" customFormat="1" ht="20" customHeight="1" spans="1:8">
      <c r="A46" s="29">
        <f>COUNT($A$2:A45)+1</f>
        <v>36</v>
      </c>
      <c r="B46" s="29" t="s">
        <v>456</v>
      </c>
      <c r="C46" s="29" t="s">
        <v>464</v>
      </c>
      <c r="D46" s="29" t="s">
        <v>33</v>
      </c>
      <c r="E46" s="29" t="e">
        <f>REPLACE(#REF!,7,8,"********")</f>
        <v>#REF!</v>
      </c>
      <c r="F46" s="29">
        <v>1</v>
      </c>
      <c r="G46" s="29">
        <v>440</v>
      </c>
      <c r="H46" s="31" t="e">
        <f>REPLACE(#REF!,4,4,"****")</f>
        <v>#REF!</v>
      </c>
    </row>
    <row r="47" s="25" customFormat="1" ht="24" customHeight="1" spans="1:8">
      <c r="A47" s="29">
        <f>COUNT($A$2:A46)+1</f>
        <v>37</v>
      </c>
      <c r="B47" s="29" t="s">
        <v>456</v>
      </c>
      <c r="C47" s="29" t="s">
        <v>465</v>
      </c>
      <c r="D47" s="29" t="s">
        <v>33</v>
      </c>
      <c r="E47" s="29" t="e">
        <f>REPLACE(#REF!,7,8,"********")</f>
        <v>#REF!</v>
      </c>
      <c r="F47" s="44">
        <v>1</v>
      </c>
      <c r="G47" s="29">
        <v>440</v>
      </c>
      <c r="H47" s="31"/>
    </row>
    <row r="48" s="25" customFormat="1" ht="24" customHeight="1" spans="1:8">
      <c r="A48" s="29">
        <f>COUNT($A$2:A47)+1</f>
        <v>38</v>
      </c>
      <c r="B48" s="35" t="s">
        <v>456</v>
      </c>
      <c r="C48" s="29" t="s">
        <v>466</v>
      </c>
      <c r="D48" s="29" t="s">
        <v>33</v>
      </c>
      <c r="E48" s="29" t="e">
        <f>REPLACE(#REF!,7,8,"********")</f>
        <v>#REF!</v>
      </c>
      <c r="F48" s="29">
        <v>1</v>
      </c>
      <c r="G48" s="29">
        <v>440</v>
      </c>
      <c r="H48" s="31" t="e">
        <f>REPLACE(#REF!,4,4,"****")</f>
        <v>#REF!</v>
      </c>
    </row>
    <row r="49" s="25" customFormat="1" ht="19" customHeight="1" spans="1:8">
      <c r="A49" s="35">
        <f>COUNT($A$2:A48)+1</f>
        <v>39</v>
      </c>
      <c r="B49" s="35" t="s">
        <v>456</v>
      </c>
      <c r="C49" s="29" t="s">
        <v>467</v>
      </c>
      <c r="D49" s="29" t="s">
        <v>33</v>
      </c>
      <c r="E49" s="29" t="e">
        <f>REPLACE(#REF!,7,8,"********")</f>
        <v>#REF!</v>
      </c>
      <c r="F49" s="29">
        <v>2</v>
      </c>
      <c r="G49" s="29">
        <v>880</v>
      </c>
      <c r="H49" s="31" t="e">
        <f>REPLACE(#REF!,4,4,"****")</f>
        <v>#REF!</v>
      </c>
    </row>
    <row r="50" s="25" customFormat="1" ht="19" customHeight="1" spans="1:8">
      <c r="A50" s="34"/>
      <c r="B50" s="34"/>
      <c r="C50" s="29" t="s">
        <v>468</v>
      </c>
      <c r="D50" s="29" t="s">
        <v>461</v>
      </c>
      <c r="E50" s="29" t="e">
        <f>REPLACE(#REF!,7,8,"********")</f>
        <v>#REF!</v>
      </c>
      <c r="F50" s="29"/>
      <c r="G50" s="29"/>
      <c r="H50" s="31"/>
    </row>
    <row r="51" s="25" customFormat="1" ht="24" customHeight="1" spans="1:8">
      <c r="A51" s="29">
        <f>COUNT($A$2:A50)+1</f>
        <v>40</v>
      </c>
      <c r="B51" s="29" t="s">
        <v>456</v>
      </c>
      <c r="C51" s="29" t="s">
        <v>469</v>
      </c>
      <c r="D51" s="29" t="s">
        <v>33</v>
      </c>
      <c r="E51" s="29" t="e">
        <f>REPLACE(#REF!,7,8,"********")</f>
        <v>#REF!</v>
      </c>
      <c r="F51" s="29">
        <v>1</v>
      </c>
      <c r="G51" s="29">
        <v>410</v>
      </c>
      <c r="H51" s="31" t="e">
        <f>REPLACE(#REF!,4,4,"****")</f>
        <v>#REF!</v>
      </c>
    </row>
    <row r="52" s="25" customFormat="1" ht="24" customHeight="1" spans="1:8">
      <c r="A52" s="29">
        <f>COUNT($A$2:A51)+1</f>
        <v>41</v>
      </c>
      <c r="B52" s="29" t="s">
        <v>456</v>
      </c>
      <c r="C52" s="29" t="s">
        <v>470</v>
      </c>
      <c r="D52" s="29" t="s">
        <v>33</v>
      </c>
      <c r="E52" s="29" t="e">
        <f>REPLACE(#REF!,7,8,"********")</f>
        <v>#REF!</v>
      </c>
      <c r="F52" s="29">
        <v>1</v>
      </c>
      <c r="G52" s="29">
        <v>390</v>
      </c>
      <c r="H52" s="31" t="e">
        <f>REPLACE(#REF!,4,4,"****")</f>
        <v>#REF!</v>
      </c>
    </row>
    <row r="53" s="25" customFormat="1" ht="24" customHeight="1" spans="1:8">
      <c r="A53" s="35">
        <f>COUNT($A$2:A52)+1</f>
        <v>42</v>
      </c>
      <c r="B53" s="35" t="s">
        <v>456</v>
      </c>
      <c r="C53" s="29" t="s">
        <v>471</v>
      </c>
      <c r="D53" s="29" t="s">
        <v>33</v>
      </c>
      <c r="E53" s="29" t="e">
        <f>REPLACE(#REF!,7,8,"********")</f>
        <v>#REF!</v>
      </c>
      <c r="F53" s="29">
        <v>1</v>
      </c>
      <c r="G53" s="29">
        <v>410</v>
      </c>
      <c r="H53" s="31" t="e">
        <f>REPLACE(#REF!,4,4,"****")</f>
        <v>#REF!</v>
      </c>
    </row>
    <row r="54" s="25" customFormat="1" ht="24" customHeight="1" spans="1:8">
      <c r="A54" s="35">
        <f>COUNT($A$2:A53)+1</f>
        <v>43</v>
      </c>
      <c r="B54" s="35" t="s">
        <v>456</v>
      </c>
      <c r="C54" s="29" t="s">
        <v>472</v>
      </c>
      <c r="D54" s="29" t="s">
        <v>33</v>
      </c>
      <c r="E54" s="29" t="e">
        <f>REPLACE(#REF!,7,8,"********")</f>
        <v>#REF!</v>
      </c>
      <c r="F54" s="29">
        <v>1</v>
      </c>
      <c r="G54" s="29">
        <v>390</v>
      </c>
      <c r="H54" s="31" t="e">
        <f>REPLACE(#REF!,4,4,"****")</f>
        <v>#REF!</v>
      </c>
    </row>
    <row r="55" s="25" customFormat="1" ht="19" customHeight="1" spans="1:8">
      <c r="A55" s="35">
        <f>COUNT($A$2:A54)+1</f>
        <v>44</v>
      </c>
      <c r="B55" s="35" t="s">
        <v>456</v>
      </c>
      <c r="C55" s="33" t="s">
        <v>473</v>
      </c>
      <c r="D55" s="29" t="s">
        <v>33</v>
      </c>
      <c r="E55" s="29" t="e">
        <f>REPLACE(#REF!,7,8,"********")</f>
        <v>#REF!</v>
      </c>
      <c r="F55" s="29">
        <v>2</v>
      </c>
      <c r="G55" s="29">
        <v>880</v>
      </c>
      <c r="H55" s="31" t="e">
        <f>REPLACE(#REF!,4,4,"****")</f>
        <v>#REF!</v>
      </c>
    </row>
    <row r="56" s="25" customFormat="1" ht="19" customHeight="1" spans="1:8">
      <c r="A56" s="34"/>
      <c r="B56" s="34"/>
      <c r="C56" s="33" t="s">
        <v>474</v>
      </c>
      <c r="D56" s="29" t="s">
        <v>80</v>
      </c>
      <c r="E56" s="29" t="e">
        <f>REPLACE(#REF!,7,8,"********")</f>
        <v>#REF!</v>
      </c>
      <c r="F56" s="29"/>
      <c r="G56" s="29"/>
      <c r="H56" s="31"/>
    </row>
    <row r="57" s="25" customFormat="1" ht="24" customHeight="1" spans="1:8">
      <c r="A57" s="35">
        <f>COUNT($A$2:A56)+1</f>
        <v>45</v>
      </c>
      <c r="B57" s="35" t="s">
        <v>456</v>
      </c>
      <c r="C57" s="33" t="s">
        <v>475</v>
      </c>
      <c r="D57" s="29" t="s">
        <v>204</v>
      </c>
      <c r="E57" s="29" t="e">
        <f>REPLACE(#REF!,7,8,"********")</f>
        <v>#REF!</v>
      </c>
      <c r="F57" s="29">
        <v>1</v>
      </c>
      <c r="G57" s="29">
        <v>410</v>
      </c>
      <c r="H57" s="31" t="e">
        <f>REPLACE(#REF!,4,4,"****")</f>
        <v>#REF!</v>
      </c>
    </row>
    <row r="58" s="25" customFormat="1" ht="18" customHeight="1" spans="1:8">
      <c r="A58" s="35">
        <f>COUNT($A$2:A57)+1</f>
        <v>46</v>
      </c>
      <c r="B58" s="35" t="s">
        <v>456</v>
      </c>
      <c r="C58" s="33" t="s">
        <v>476</v>
      </c>
      <c r="D58" s="29" t="s">
        <v>204</v>
      </c>
      <c r="E58" s="29" t="e">
        <f>REPLACE(#REF!,7,8,"********")</f>
        <v>#REF!</v>
      </c>
      <c r="F58" s="29">
        <v>2</v>
      </c>
      <c r="G58" s="29">
        <v>820</v>
      </c>
      <c r="H58" s="31" t="e">
        <f>REPLACE(#REF!,4,4,"****")</f>
        <v>#REF!</v>
      </c>
    </row>
    <row r="59" s="25" customFormat="1" ht="18" customHeight="1" spans="1:8">
      <c r="A59" s="34"/>
      <c r="B59" s="34"/>
      <c r="C59" s="33" t="s">
        <v>477</v>
      </c>
      <c r="D59" s="29" t="s">
        <v>58</v>
      </c>
      <c r="E59" s="29" t="e">
        <f>REPLACE(#REF!,7,8,"********")</f>
        <v>#REF!</v>
      </c>
      <c r="F59" s="29"/>
      <c r="G59" s="29"/>
      <c r="H59" s="31"/>
    </row>
    <row r="60" s="25" customFormat="1" ht="24" customHeight="1" spans="1:8">
      <c r="A60" s="29">
        <f>COUNT($A$2:A59)+1</f>
        <v>47</v>
      </c>
      <c r="B60" s="34" t="s">
        <v>456</v>
      </c>
      <c r="C60" s="34" t="s">
        <v>478</v>
      </c>
      <c r="D60" s="34" t="s">
        <v>33</v>
      </c>
      <c r="E60" s="29" t="e">
        <f>REPLACE(#REF!,7,8,"********")</f>
        <v>#REF!</v>
      </c>
      <c r="F60" s="34">
        <v>1</v>
      </c>
      <c r="G60" s="29">
        <v>440</v>
      </c>
      <c r="H60" s="31" t="e">
        <f>REPLACE(#REF!,4,4,"****")</f>
        <v>#REF!</v>
      </c>
    </row>
    <row r="61" s="25" customFormat="1" ht="43" customHeight="1" spans="1:8">
      <c r="A61" s="29">
        <f>COUNT($A$2:A60)+1</f>
        <v>48</v>
      </c>
      <c r="B61" s="34" t="s">
        <v>456</v>
      </c>
      <c r="C61" s="34" t="s">
        <v>479</v>
      </c>
      <c r="D61" s="34" t="s">
        <v>33</v>
      </c>
      <c r="E61" s="29" t="e">
        <f>REPLACE(#REF!,7,8,"********")</f>
        <v>#REF!</v>
      </c>
      <c r="F61" s="34">
        <v>1</v>
      </c>
      <c r="G61" s="29">
        <v>410</v>
      </c>
      <c r="H61" s="31" t="e">
        <f>REPLACE(#REF!,4,4,"****")</f>
        <v>#REF!</v>
      </c>
    </row>
    <row r="62" s="25" customFormat="1" ht="24" customHeight="1" spans="1:8">
      <c r="A62" s="29">
        <f>COUNT($A$2:A61)+1</f>
        <v>49</v>
      </c>
      <c r="B62" s="42" t="s">
        <v>456</v>
      </c>
      <c r="C62" s="43" t="s">
        <v>480</v>
      </c>
      <c r="D62" s="43" t="s">
        <v>33</v>
      </c>
      <c r="E62" s="29" t="e">
        <f>REPLACE(#REF!,7,8,"********")</f>
        <v>#REF!</v>
      </c>
      <c r="F62" s="42">
        <v>1</v>
      </c>
      <c r="G62" s="29">
        <v>410</v>
      </c>
      <c r="H62" s="31" t="e">
        <f>REPLACE(#REF!,4,4,"****")</f>
        <v>#REF!</v>
      </c>
    </row>
    <row r="63" s="25" customFormat="1" ht="24" customHeight="1" spans="1:8">
      <c r="A63" s="29">
        <f>COUNT($A$2:A62)+1</f>
        <v>50</v>
      </c>
      <c r="B63" s="42" t="s">
        <v>456</v>
      </c>
      <c r="C63" s="43" t="s">
        <v>481</v>
      </c>
      <c r="D63" s="43" t="s">
        <v>33</v>
      </c>
      <c r="E63" s="29" t="e">
        <f>REPLACE(#REF!,7,8,"********")</f>
        <v>#REF!</v>
      </c>
      <c r="F63" s="42">
        <v>1</v>
      </c>
      <c r="G63" s="29">
        <v>410</v>
      </c>
      <c r="H63" s="31" t="e">
        <f>REPLACE(#REF!,4,4,"****")</f>
        <v>#REF!</v>
      </c>
    </row>
    <row r="64" s="25" customFormat="1" ht="24" customHeight="1" spans="1:7">
      <c r="A64" s="29">
        <f>COUNT($A$2:A63)+1</f>
        <v>51</v>
      </c>
      <c r="B64" s="29" t="s">
        <v>456</v>
      </c>
      <c r="C64" s="29" t="s">
        <v>482</v>
      </c>
      <c r="D64" s="29" t="s">
        <v>33</v>
      </c>
      <c r="E64" s="29">
        <v>1</v>
      </c>
      <c r="F64" s="29">
        <v>1</v>
      </c>
      <c r="G64" s="36">
        <v>390</v>
      </c>
    </row>
    <row r="65" s="25" customFormat="1" ht="24" customHeight="1" spans="1:8">
      <c r="A65" s="29">
        <f>COUNT($A$2:A64)+1</f>
        <v>52</v>
      </c>
      <c r="B65" s="29" t="s">
        <v>483</v>
      </c>
      <c r="C65" s="29" t="s">
        <v>484</v>
      </c>
      <c r="D65" s="29" t="s">
        <v>33</v>
      </c>
      <c r="E65" s="29" t="e">
        <f>REPLACE(#REF!,7,8,"********")</f>
        <v>#REF!</v>
      </c>
      <c r="F65" s="36">
        <v>1</v>
      </c>
      <c r="G65" s="29">
        <v>440</v>
      </c>
      <c r="H65" s="31" t="e">
        <f>REPLACE(#REF!,4,4,"****")</f>
        <v>#REF!</v>
      </c>
    </row>
    <row r="66" s="25" customFormat="1" ht="16" customHeight="1" spans="1:8">
      <c r="A66" s="29">
        <f>COUNT($A$2:A65)+1</f>
        <v>53</v>
      </c>
      <c r="B66" s="45" t="s">
        <v>483</v>
      </c>
      <c r="C66" s="46" t="s">
        <v>485</v>
      </c>
      <c r="D66" s="46" t="s">
        <v>33</v>
      </c>
      <c r="E66" s="29" t="e">
        <f>REPLACE(#REF!,7,8,"********")</f>
        <v>#REF!</v>
      </c>
      <c r="F66" s="42">
        <v>2</v>
      </c>
      <c r="G66" s="29">
        <v>880</v>
      </c>
      <c r="H66" s="31" t="e">
        <f>REPLACE(#REF!,4,4,"****")</f>
        <v>#REF!</v>
      </c>
    </row>
    <row r="67" s="25" customFormat="1" ht="16" customHeight="1" spans="1:8">
      <c r="A67" s="29"/>
      <c r="B67" s="45"/>
      <c r="C67" s="46" t="s">
        <v>486</v>
      </c>
      <c r="D67" s="46" t="s">
        <v>420</v>
      </c>
      <c r="E67" s="29" t="e">
        <f>REPLACE(#REF!,7,8,"********")</f>
        <v>#REF!</v>
      </c>
      <c r="F67" s="42"/>
      <c r="G67" s="45"/>
      <c r="H67" s="31"/>
    </row>
    <row r="68" s="25" customFormat="1" ht="20" customHeight="1" spans="1:8">
      <c r="A68" s="29">
        <f>COUNT($A$2:A67)+1</f>
        <v>54</v>
      </c>
      <c r="B68" s="29" t="s">
        <v>483</v>
      </c>
      <c r="C68" s="29" t="s">
        <v>487</v>
      </c>
      <c r="D68" s="29" t="s">
        <v>33</v>
      </c>
      <c r="E68" s="29" t="e">
        <f>REPLACE(#REF!,7,8,"********")</f>
        <v>#REF!</v>
      </c>
      <c r="F68" s="29">
        <v>1</v>
      </c>
      <c r="G68" s="29">
        <v>440</v>
      </c>
      <c r="H68" s="31" t="e">
        <f>REPLACE(#REF!,4,4,"****")</f>
        <v>#REF!</v>
      </c>
    </row>
    <row r="69" s="25" customFormat="1" ht="18" customHeight="1" spans="1:8">
      <c r="A69" s="35">
        <f>COUNT($A$2:A68)+1</f>
        <v>55</v>
      </c>
      <c r="B69" s="35" t="s">
        <v>483</v>
      </c>
      <c r="C69" s="29" t="s">
        <v>488</v>
      </c>
      <c r="D69" s="29" t="s">
        <v>33</v>
      </c>
      <c r="E69" s="29" t="e">
        <f>REPLACE(#REF!,7,8,"********")</f>
        <v>#REF!</v>
      </c>
      <c r="F69" s="29">
        <v>3</v>
      </c>
      <c r="G69" s="29">
        <v>1230</v>
      </c>
      <c r="H69" s="31" t="e">
        <f>REPLACE(#REF!,4,4,"****")</f>
        <v>#REF!</v>
      </c>
    </row>
    <row r="70" s="25" customFormat="1" ht="18" customHeight="1" spans="1:8">
      <c r="A70" s="38"/>
      <c r="B70" s="38"/>
      <c r="C70" s="29" t="s">
        <v>489</v>
      </c>
      <c r="D70" s="29" t="s">
        <v>80</v>
      </c>
      <c r="E70" s="29" t="e">
        <f>REPLACE(#REF!,7,8,"********")</f>
        <v>#REF!</v>
      </c>
      <c r="F70" s="29"/>
      <c r="G70" s="29"/>
      <c r="H70" s="31"/>
    </row>
    <row r="71" s="25" customFormat="1" ht="18" customHeight="1" spans="1:8">
      <c r="A71" s="34"/>
      <c r="B71" s="34"/>
      <c r="C71" s="29" t="s">
        <v>490</v>
      </c>
      <c r="D71" s="29" t="s">
        <v>35</v>
      </c>
      <c r="E71" s="29" t="e">
        <f>REPLACE(#REF!,7,8,"********")</f>
        <v>#REF!</v>
      </c>
      <c r="F71" s="29"/>
      <c r="G71" s="29"/>
      <c r="H71" s="31"/>
    </row>
    <row r="72" s="25" customFormat="1" ht="18" customHeight="1" spans="1:8">
      <c r="A72" s="35">
        <f>COUNT($A$2:A71)+1</f>
        <v>56</v>
      </c>
      <c r="B72" s="35" t="s">
        <v>483</v>
      </c>
      <c r="C72" s="29" t="s">
        <v>491</v>
      </c>
      <c r="D72" s="29" t="s">
        <v>33</v>
      </c>
      <c r="E72" s="29" t="e">
        <f>REPLACE(#REF!,7,8,"********")</f>
        <v>#REF!</v>
      </c>
      <c r="F72" s="29">
        <v>3</v>
      </c>
      <c r="G72" s="29">
        <v>1170</v>
      </c>
      <c r="H72" s="31" t="e">
        <f>REPLACE(#REF!,4,4,"****")</f>
        <v>#REF!</v>
      </c>
    </row>
    <row r="73" s="25" customFormat="1" ht="18" customHeight="1" spans="1:8">
      <c r="A73" s="38"/>
      <c r="B73" s="38"/>
      <c r="C73" s="29" t="s">
        <v>492</v>
      </c>
      <c r="D73" s="29" t="s">
        <v>420</v>
      </c>
      <c r="E73" s="29" t="e">
        <f>REPLACE(#REF!,7,8,"********")</f>
        <v>#REF!</v>
      </c>
      <c r="F73" s="29"/>
      <c r="G73" s="29"/>
      <c r="H73" s="31"/>
    </row>
    <row r="74" s="25" customFormat="1" ht="18" customHeight="1" spans="1:8">
      <c r="A74" s="34"/>
      <c r="B74" s="34"/>
      <c r="C74" s="29" t="s">
        <v>493</v>
      </c>
      <c r="D74" s="29" t="s">
        <v>35</v>
      </c>
      <c r="E74" s="29" t="e">
        <f>REPLACE(#REF!,7,8,"********")</f>
        <v>#REF!</v>
      </c>
      <c r="F74" s="29"/>
      <c r="G74" s="29"/>
      <c r="H74" s="31"/>
    </row>
    <row r="75" s="25" customFormat="1" ht="18" customHeight="1" spans="1:8">
      <c r="A75" s="29">
        <f>COUNT($A$2:A74)+1</f>
        <v>57</v>
      </c>
      <c r="B75" s="29" t="s">
        <v>483</v>
      </c>
      <c r="C75" s="29" t="s">
        <v>494</v>
      </c>
      <c r="D75" s="29" t="s">
        <v>33</v>
      </c>
      <c r="E75" s="29" t="e">
        <f>REPLACE(#REF!,7,8,"********")</f>
        <v>#REF!</v>
      </c>
      <c r="F75" s="29">
        <v>1</v>
      </c>
      <c r="G75" s="29">
        <v>440</v>
      </c>
      <c r="H75" s="31" t="e">
        <f>REPLACE(#REF!,4,4,"****")</f>
        <v>#REF!</v>
      </c>
    </row>
    <row r="76" s="25" customFormat="1" ht="20" customHeight="1" spans="1:8">
      <c r="A76" s="35">
        <f>COUNT($A$2:A75)+1</f>
        <v>58</v>
      </c>
      <c r="B76" s="35" t="s">
        <v>483</v>
      </c>
      <c r="C76" s="29" t="s">
        <v>495</v>
      </c>
      <c r="D76" s="29" t="s">
        <v>420</v>
      </c>
      <c r="E76" s="29" t="e">
        <f>REPLACE(#REF!,7,8,"********")</f>
        <v>#REF!</v>
      </c>
      <c r="F76" s="29">
        <v>1</v>
      </c>
      <c r="G76" s="29">
        <v>390</v>
      </c>
      <c r="H76" s="31" t="e">
        <f>REPLACE(#REF!,4,4,"****")</f>
        <v>#REF!</v>
      </c>
    </row>
    <row r="77" s="25" customFormat="1" ht="18" customHeight="1" spans="1:8">
      <c r="A77" s="35">
        <f>COUNT($A$2:A76)+1</f>
        <v>59</v>
      </c>
      <c r="B77" s="35" t="s">
        <v>483</v>
      </c>
      <c r="C77" s="29" t="s">
        <v>496</v>
      </c>
      <c r="D77" s="29" t="s">
        <v>33</v>
      </c>
      <c r="E77" s="29" t="e">
        <f>REPLACE(#REF!,7,8,"********")</f>
        <v>#REF!</v>
      </c>
      <c r="F77" s="29">
        <v>2</v>
      </c>
      <c r="G77" s="29">
        <v>820</v>
      </c>
      <c r="H77" s="31" t="e">
        <f>REPLACE(#REF!,4,4,"****")</f>
        <v>#REF!</v>
      </c>
    </row>
    <row r="78" s="25" customFormat="1" ht="18" customHeight="1" spans="1:8">
      <c r="A78" s="34"/>
      <c r="B78" s="34"/>
      <c r="C78" s="29" t="s">
        <v>369</v>
      </c>
      <c r="D78" s="29" t="s">
        <v>420</v>
      </c>
      <c r="E78" s="29" t="e">
        <f>REPLACE(#REF!,7,8,"********")</f>
        <v>#REF!</v>
      </c>
      <c r="F78" s="29"/>
      <c r="G78" s="29"/>
      <c r="H78" s="31"/>
    </row>
    <row r="79" s="25" customFormat="1" ht="24" customHeight="1" spans="1:8">
      <c r="A79" s="35">
        <f>COUNT($A$2:A78)+1</f>
        <v>60</v>
      </c>
      <c r="B79" s="35" t="s">
        <v>483</v>
      </c>
      <c r="C79" s="35" t="s">
        <v>497</v>
      </c>
      <c r="D79" s="29" t="s">
        <v>33</v>
      </c>
      <c r="E79" s="29" t="e">
        <f>REPLACE(#REF!,7,8,"********")</f>
        <v>#REF!</v>
      </c>
      <c r="F79" s="29">
        <v>2</v>
      </c>
      <c r="G79" s="29">
        <v>780</v>
      </c>
      <c r="H79" s="31" t="e">
        <f>REPLACE(#REF!,4,4,"****")</f>
        <v>#REF!</v>
      </c>
    </row>
    <row r="80" s="25" customFormat="1" ht="24" customHeight="1" spans="1:8">
      <c r="A80" s="34"/>
      <c r="B80" s="34"/>
      <c r="C80" s="29" t="s">
        <v>498</v>
      </c>
      <c r="D80" s="29" t="s">
        <v>420</v>
      </c>
      <c r="E80" s="29" t="e">
        <f>REPLACE(#REF!,7,8,"********")</f>
        <v>#REF!</v>
      </c>
      <c r="F80" s="29"/>
      <c r="G80" s="29"/>
      <c r="H80" s="31"/>
    </row>
    <row r="81" s="25" customFormat="1" ht="19" customHeight="1" spans="1:8">
      <c r="A81" s="35">
        <f>COUNT($A$2:A80)+1</f>
        <v>61</v>
      </c>
      <c r="B81" s="35" t="s">
        <v>483</v>
      </c>
      <c r="C81" s="29" t="s">
        <v>499</v>
      </c>
      <c r="D81" s="29" t="s">
        <v>33</v>
      </c>
      <c r="E81" s="29" t="e">
        <f>REPLACE(#REF!,7,8,"********")</f>
        <v>#REF!</v>
      </c>
      <c r="F81" s="29">
        <v>3</v>
      </c>
      <c r="G81" s="29">
        <v>1320</v>
      </c>
      <c r="H81" s="31" t="e">
        <f>REPLACE(#REF!,4,4,"****")</f>
        <v>#REF!</v>
      </c>
    </row>
    <row r="82" s="25" customFormat="1" ht="19" customHeight="1" spans="1:8">
      <c r="A82" s="38"/>
      <c r="B82" s="38"/>
      <c r="C82" s="29" t="s">
        <v>500</v>
      </c>
      <c r="D82" s="29" t="s">
        <v>420</v>
      </c>
      <c r="E82" s="29" t="e">
        <f>REPLACE(#REF!,7,8,"********")</f>
        <v>#REF!</v>
      </c>
      <c r="F82" s="29"/>
      <c r="G82" s="29"/>
      <c r="H82" s="31"/>
    </row>
    <row r="83" s="25" customFormat="1" ht="19" customHeight="1" spans="1:8">
      <c r="A83" s="34"/>
      <c r="B83" s="34"/>
      <c r="C83" s="29" t="s">
        <v>501</v>
      </c>
      <c r="D83" s="29" t="s">
        <v>80</v>
      </c>
      <c r="E83" s="29" t="e">
        <f>REPLACE(#REF!,7,8,"********")</f>
        <v>#REF!</v>
      </c>
      <c r="F83" s="29"/>
      <c r="G83" s="29"/>
      <c r="H83" s="31"/>
    </row>
    <row r="84" s="25" customFormat="1" ht="24" customHeight="1" spans="1:8">
      <c r="A84" s="29">
        <f>COUNT($A$2:A83)+1</f>
        <v>62</v>
      </c>
      <c r="B84" s="29" t="s">
        <v>483</v>
      </c>
      <c r="C84" s="29" t="s">
        <v>502</v>
      </c>
      <c r="D84" s="29" t="s">
        <v>33</v>
      </c>
      <c r="E84" s="29" t="e">
        <f>REPLACE(#REF!,7,8,"********")</f>
        <v>#REF!</v>
      </c>
      <c r="F84" s="29">
        <v>1</v>
      </c>
      <c r="G84" s="29">
        <v>440</v>
      </c>
      <c r="H84" s="31" t="e">
        <f>REPLACE(#REF!,4,4,"****")</f>
        <v>#REF!</v>
      </c>
    </row>
    <row r="85" s="25" customFormat="1" ht="20" customHeight="1" spans="1:8">
      <c r="A85" s="35">
        <f>COUNT($A$2:A84)+1</f>
        <v>63</v>
      </c>
      <c r="B85" s="35" t="s">
        <v>483</v>
      </c>
      <c r="C85" s="29" t="s">
        <v>503</v>
      </c>
      <c r="D85" s="29" t="s">
        <v>33</v>
      </c>
      <c r="E85" s="29" t="e">
        <f>REPLACE(#REF!,7,8,"********")</f>
        <v>#REF!</v>
      </c>
      <c r="F85" s="29">
        <v>2</v>
      </c>
      <c r="G85" s="29">
        <v>880</v>
      </c>
      <c r="H85" s="31" t="e">
        <f>REPLACE(#REF!,4,4,"****")</f>
        <v>#REF!</v>
      </c>
    </row>
    <row r="86" s="25" customFormat="1" ht="20" customHeight="1" spans="1:8">
      <c r="A86" s="34"/>
      <c r="B86" s="34"/>
      <c r="C86" s="29" t="s">
        <v>504</v>
      </c>
      <c r="D86" s="29" t="s">
        <v>35</v>
      </c>
      <c r="E86" s="29" t="e">
        <f>REPLACE(#REF!,7,8,"********")</f>
        <v>#REF!</v>
      </c>
      <c r="F86" s="29"/>
      <c r="G86" s="29"/>
      <c r="H86" s="31"/>
    </row>
    <row r="87" s="25" customFormat="1" ht="18" customHeight="1" spans="1:8">
      <c r="A87" s="35">
        <f>COUNT($A$2:A86)+1</f>
        <v>64</v>
      </c>
      <c r="B87" s="35" t="s">
        <v>483</v>
      </c>
      <c r="C87" s="29" t="s">
        <v>505</v>
      </c>
      <c r="D87" s="29" t="s">
        <v>33</v>
      </c>
      <c r="E87" s="29" t="e">
        <f>REPLACE(#REF!,7,8,"********")</f>
        <v>#REF!</v>
      </c>
      <c r="F87" s="29">
        <v>3</v>
      </c>
      <c r="G87" s="29">
        <v>1170</v>
      </c>
      <c r="H87" s="31" t="e">
        <f>REPLACE(#REF!,4,4,"****")</f>
        <v>#REF!</v>
      </c>
    </row>
    <row r="88" s="25" customFormat="1" ht="18" customHeight="1" spans="1:8">
      <c r="A88" s="38"/>
      <c r="B88" s="38"/>
      <c r="C88" s="29" t="s">
        <v>506</v>
      </c>
      <c r="D88" s="29" t="s">
        <v>420</v>
      </c>
      <c r="E88" s="29" t="e">
        <f>REPLACE(#REF!,7,8,"********")</f>
        <v>#REF!</v>
      </c>
      <c r="F88" s="29"/>
      <c r="G88" s="29"/>
      <c r="H88" s="31"/>
    </row>
    <row r="89" s="25" customFormat="1" ht="18" customHeight="1" spans="1:8">
      <c r="A89" s="34"/>
      <c r="B89" s="34"/>
      <c r="C89" s="29" t="s">
        <v>507</v>
      </c>
      <c r="D89" s="29" t="s">
        <v>80</v>
      </c>
      <c r="E89" s="29" t="e">
        <f>REPLACE(#REF!,7,8,"********")</f>
        <v>#REF!</v>
      </c>
      <c r="F89" s="29"/>
      <c r="G89" s="29"/>
      <c r="H89" s="31"/>
    </row>
    <row r="90" s="25" customFormat="1" ht="20" customHeight="1" spans="1:8">
      <c r="A90" s="35">
        <f>COUNT($A$2:A89)+1</f>
        <v>65</v>
      </c>
      <c r="B90" s="35" t="s">
        <v>483</v>
      </c>
      <c r="C90" s="29" t="s">
        <v>508</v>
      </c>
      <c r="D90" s="29" t="s">
        <v>33</v>
      </c>
      <c r="E90" s="29" t="e">
        <f>REPLACE(#REF!,7,8,"********")</f>
        <v>#REF!</v>
      </c>
      <c r="F90" s="29">
        <v>2</v>
      </c>
      <c r="G90" s="29">
        <v>820</v>
      </c>
      <c r="H90" s="31" t="e">
        <f>REPLACE(#REF!,4,4,"****")</f>
        <v>#REF!</v>
      </c>
    </row>
    <row r="91" s="25" customFormat="1" ht="20" customHeight="1" spans="1:8">
      <c r="A91" s="34"/>
      <c r="B91" s="34"/>
      <c r="C91" s="29" t="s">
        <v>509</v>
      </c>
      <c r="D91" s="29" t="s">
        <v>41</v>
      </c>
      <c r="E91" s="29" t="e">
        <f>REPLACE(#REF!,7,8,"********")</f>
        <v>#REF!</v>
      </c>
      <c r="F91" s="29"/>
      <c r="G91" s="29"/>
      <c r="H91" s="31"/>
    </row>
    <row r="92" s="25" customFormat="1" ht="22" customHeight="1" spans="1:8">
      <c r="A92" s="29">
        <f>COUNT($A$2:A91)+1</f>
        <v>66</v>
      </c>
      <c r="B92" s="42" t="s">
        <v>483</v>
      </c>
      <c r="C92" s="43" t="s">
        <v>510</v>
      </c>
      <c r="D92" s="43" t="s">
        <v>33</v>
      </c>
      <c r="E92" s="29" t="e">
        <f>REPLACE(#REF!,7,8,"********")</f>
        <v>#REF!</v>
      </c>
      <c r="F92" s="42">
        <v>1</v>
      </c>
      <c r="G92" s="29">
        <v>410</v>
      </c>
      <c r="H92" s="31" t="e">
        <f>REPLACE(#REF!,4,4,"****")</f>
        <v>#REF!</v>
      </c>
    </row>
    <row r="93" s="25" customFormat="1" ht="20" customHeight="1" spans="1:8">
      <c r="A93" s="38">
        <f>COUNT($A$2:A92)+1</f>
        <v>67</v>
      </c>
      <c r="B93" s="47" t="s">
        <v>483</v>
      </c>
      <c r="C93" s="43" t="s">
        <v>511</v>
      </c>
      <c r="D93" s="43" t="s">
        <v>33</v>
      </c>
      <c r="E93" s="29" t="e">
        <f>REPLACE(#REF!,7,8,"********")</f>
        <v>#REF!</v>
      </c>
      <c r="F93" s="42"/>
      <c r="G93" s="29"/>
      <c r="H93" s="31" t="e">
        <f>REPLACE(#REF!,4,4,"****")</f>
        <v>#REF!</v>
      </c>
    </row>
    <row r="94" s="25" customFormat="1" ht="20" customHeight="1" spans="1:8">
      <c r="A94" s="38"/>
      <c r="B94" s="47"/>
      <c r="C94" s="43" t="s">
        <v>512</v>
      </c>
      <c r="D94" s="43" t="s">
        <v>47</v>
      </c>
      <c r="E94" s="29" t="e">
        <f>REPLACE(#REF!,7,8,"********")</f>
        <v>#REF!</v>
      </c>
      <c r="F94" s="42">
        <v>3</v>
      </c>
      <c r="G94" s="29">
        <v>1170</v>
      </c>
      <c r="H94" s="31"/>
    </row>
    <row r="95" s="25" customFormat="1" ht="20" customHeight="1" spans="1:8">
      <c r="A95" s="34"/>
      <c r="B95" s="42"/>
      <c r="C95" s="43" t="s">
        <v>513</v>
      </c>
      <c r="D95" s="43" t="s">
        <v>41</v>
      </c>
      <c r="E95" s="29" t="e">
        <f>REPLACE(#REF!,7,8,"********")</f>
        <v>#REF!</v>
      </c>
      <c r="F95" s="42"/>
      <c r="G95" s="29"/>
      <c r="H95" s="31"/>
    </row>
    <row r="96" s="25" customFormat="1" ht="24" customHeight="1" spans="1:8">
      <c r="A96" s="34">
        <f>COUNT($A$2:A95)+1</f>
        <v>68</v>
      </c>
      <c r="B96" s="42" t="s">
        <v>483</v>
      </c>
      <c r="C96" s="34" t="s">
        <v>514</v>
      </c>
      <c r="D96" s="43" t="s">
        <v>33</v>
      </c>
      <c r="E96" s="29" t="e">
        <f>REPLACE(#REF!,7,8,"********")</f>
        <v>#REF!</v>
      </c>
      <c r="F96" s="42">
        <v>1</v>
      </c>
      <c r="G96" s="29">
        <v>410</v>
      </c>
      <c r="H96" s="31" t="e">
        <f>REPLACE(#REF!,4,4,"****")</f>
        <v>#REF!</v>
      </c>
    </row>
    <row r="97" s="25" customFormat="1" ht="18" customHeight="1" spans="1:8">
      <c r="A97" s="34">
        <f>COUNT($A$2:A96)+1</f>
        <v>69</v>
      </c>
      <c r="B97" s="42" t="s">
        <v>483</v>
      </c>
      <c r="C97" s="34" t="s">
        <v>515</v>
      </c>
      <c r="D97" s="43" t="s">
        <v>33</v>
      </c>
      <c r="E97" s="29" t="e">
        <f>REPLACE(#REF!,7,8,"********")</f>
        <v>#REF!</v>
      </c>
      <c r="F97" s="42">
        <v>1</v>
      </c>
      <c r="G97" s="29">
        <v>410</v>
      </c>
      <c r="H97" s="31" t="e">
        <f>REPLACE(#REF!,4,4,"****")</f>
        <v>#REF!</v>
      </c>
    </row>
    <row r="98" s="25" customFormat="1" ht="24" customHeight="1" spans="1:8">
      <c r="A98" s="34">
        <f>COUNT($A$2:A97)+1</f>
        <v>70</v>
      </c>
      <c r="B98" s="42" t="s">
        <v>483</v>
      </c>
      <c r="C98" s="34" t="s">
        <v>516</v>
      </c>
      <c r="D98" s="43" t="s">
        <v>33</v>
      </c>
      <c r="E98" s="29" t="e">
        <f>REPLACE(#REF!,7,8,"********")</f>
        <v>#REF!</v>
      </c>
      <c r="F98" s="42">
        <v>1</v>
      </c>
      <c r="G98" s="29">
        <v>410</v>
      </c>
      <c r="H98" s="31" t="e">
        <f>REPLACE(#REF!,4,4,"****")</f>
        <v>#REF!</v>
      </c>
    </row>
    <row r="99" s="25" customFormat="1" ht="21" customHeight="1" spans="1:8">
      <c r="A99" s="34">
        <f>COUNT($A$2:A98)+1</f>
        <v>71</v>
      </c>
      <c r="B99" s="42" t="s">
        <v>483</v>
      </c>
      <c r="C99" s="34" t="s">
        <v>517</v>
      </c>
      <c r="D99" s="43" t="s">
        <v>33</v>
      </c>
      <c r="E99" s="29"/>
      <c r="F99" s="42">
        <v>1</v>
      </c>
      <c r="G99" s="35">
        <v>410</v>
      </c>
      <c r="H99" s="48"/>
    </row>
    <row r="100" s="25" customFormat="1" ht="24" customHeight="1" spans="1:8">
      <c r="A100" s="49">
        <v>72</v>
      </c>
      <c r="B100" s="50" t="s">
        <v>417</v>
      </c>
      <c r="C100" s="51" t="s">
        <v>518</v>
      </c>
      <c r="D100" s="52" t="s">
        <v>33</v>
      </c>
      <c r="E100" s="52">
        <v>2</v>
      </c>
      <c r="F100" s="52">
        <v>2</v>
      </c>
      <c r="G100" s="36">
        <v>780</v>
      </c>
      <c r="H100" s="48"/>
    </row>
    <row r="101" s="25" customFormat="1" ht="24" customHeight="1" spans="1:8">
      <c r="A101" s="53"/>
      <c r="B101" s="53"/>
      <c r="C101" s="51" t="s">
        <v>519</v>
      </c>
      <c r="D101" s="52" t="s">
        <v>420</v>
      </c>
      <c r="E101" s="29"/>
      <c r="F101" s="52"/>
      <c r="G101" s="36"/>
      <c r="H101" s="48"/>
    </row>
    <row r="102" s="25" customFormat="1" ht="40" customHeight="1" spans="1:8">
      <c r="A102" s="53">
        <v>73</v>
      </c>
      <c r="B102" s="53" t="s">
        <v>417</v>
      </c>
      <c r="C102" s="54" t="s">
        <v>520</v>
      </c>
      <c r="D102" s="53" t="s">
        <v>33</v>
      </c>
      <c r="E102" s="29"/>
      <c r="F102" s="52">
        <v>1</v>
      </c>
      <c r="G102" s="36">
        <v>390</v>
      </c>
      <c r="H102" s="48"/>
    </row>
    <row r="103" s="25" customFormat="1" ht="40" customHeight="1" spans="1:8">
      <c r="A103" s="53">
        <v>74</v>
      </c>
      <c r="B103" s="53" t="s">
        <v>417</v>
      </c>
      <c r="C103" s="54" t="s">
        <v>521</v>
      </c>
      <c r="D103" s="53" t="s">
        <v>33</v>
      </c>
      <c r="E103" s="29"/>
      <c r="F103" s="52">
        <v>1</v>
      </c>
      <c r="G103" s="36">
        <v>390</v>
      </c>
      <c r="H103" s="48"/>
    </row>
    <row r="104" s="25" customFormat="1" ht="20" customHeight="1" spans="1:8">
      <c r="A104" s="34"/>
      <c r="B104" s="34" t="s">
        <v>13</v>
      </c>
      <c r="C104" s="34"/>
      <c r="D104" s="34"/>
      <c r="E104" s="29"/>
      <c r="F104" s="29">
        <f>SUM(F3:F103)</f>
        <v>101</v>
      </c>
      <c r="G104" s="29">
        <f>SUM(G3:G103)</f>
        <v>42080</v>
      </c>
      <c r="H104" s="48"/>
    </row>
    <row r="105" s="25" customFormat="1" ht="13.5" customHeight="1" spans="1:8">
      <c r="A105" s="55"/>
      <c r="B105" s="55"/>
      <c r="C105" s="55"/>
      <c r="D105" s="55"/>
      <c r="E105" s="55"/>
      <c r="F105" s="55"/>
      <c r="G105" s="55"/>
      <c r="H105" s="55"/>
    </row>
    <row r="106" s="25" customFormat="1" ht="13.5" customHeight="1" spans="1:8">
      <c r="A106" s="55"/>
      <c r="B106" s="55"/>
      <c r="C106" s="55"/>
      <c r="D106" s="55"/>
      <c r="E106" s="55"/>
      <c r="F106" s="55"/>
      <c r="G106" s="55"/>
      <c r="H106" s="55"/>
    </row>
    <row r="107" s="25" customFormat="1" ht="13.5" customHeight="1"/>
    <row r="108" s="26" customFormat="1" spans="8:8">
      <c r="H108" s="56"/>
    </row>
    <row r="109" s="26" customFormat="1" spans="8:8">
      <c r="H109" s="56"/>
    </row>
  </sheetData>
  <mergeCells count="39">
    <mergeCell ref="A1:G1"/>
    <mergeCell ref="A3:A4"/>
    <mergeCell ref="A6:A7"/>
    <mergeCell ref="A19:A20"/>
    <mergeCell ref="A26:A28"/>
    <mergeCell ref="A30:A31"/>
    <mergeCell ref="A42:A44"/>
    <mergeCell ref="A49:A50"/>
    <mergeCell ref="A55:A56"/>
    <mergeCell ref="A58:A59"/>
    <mergeCell ref="A66:A67"/>
    <mergeCell ref="A69:A71"/>
    <mergeCell ref="A72:A74"/>
    <mergeCell ref="A77:A78"/>
    <mergeCell ref="A79:A80"/>
    <mergeCell ref="A81:A83"/>
    <mergeCell ref="A85:A86"/>
    <mergeCell ref="A87:A89"/>
    <mergeCell ref="A90:A91"/>
    <mergeCell ref="A93:A95"/>
    <mergeCell ref="B3:B4"/>
    <mergeCell ref="B6:B7"/>
    <mergeCell ref="B19:B20"/>
    <mergeCell ref="B26:B28"/>
    <mergeCell ref="B30:B31"/>
    <mergeCell ref="B42:B44"/>
    <mergeCell ref="B49:B50"/>
    <mergeCell ref="B55:B56"/>
    <mergeCell ref="B58:B59"/>
    <mergeCell ref="B66:B67"/>
    <mergeCell ref="B69:B71"/>
    <mergeCell ref="B72:B74"/>
    <mergeCell ref="B77:B78"/>
    <mergeCell ref="B79:B80"/>
    <mergeCell ref="B81:B83"/>
    <mergeCell ref="B85:B86"/>
    <mergeCell ref="B87:B89"/>
    <mergeCell ref="B90:B91"/>
    <mergeCell ref="B93:B95"/>
  </mergeCells>
  <pageMargins left="0.554861111111111" right="0.554861111111111" top="0.60625" bottom="0.393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I22" sqref="I22"/>
    </sheetView>
  </sheetViews>
  <sheetFormatPr defaultColWidth="9" defaultRowHeight="14.25"/>
  <cols>
    <col min="1" max="1" width="4.5" style="1" customWidth="1"/>
    <col min="2" max="2" width="8.125" style="1" customWidth="1"/>
    <col min="3" max="4" width="9" style="1"/>
    <col min="5" max="5" width="8" style="1" customWidth="1"/>
    <col min="6" max="6" width="7" style="1" customWidth="1"/>
    <col min="7" max="7" width="9.375" style="1" customWidth="1"/>
    <col min="8" max="8" width="25.25" style="2" hidden="1" customWidth="1"/>
    <col min="9" max="9" width="14.5" style="1" customWidth="1"/>
    <col min="10" max="16384" width="9" style="1"/>
  </cols>
  <sheetData>
    <row r="1" s="1" customFormat="1" ht="29" customHeight="1" spans="1:9">
      <c r="A1" s="3" t="s">
        <v>522</v>
      </c>
      <c r="B1" s="3"/>
      <c r="C1" s="3"/>
      <c r="D1" s="3"/>
      <c r="E1" s="3"/>
      <c r="F1" s="3"/>
      <c r="G1" s="3"/>
      <c r="H1" s="4"/>
      <c r="I1" s="3"/>
    </row>
    <row r="2" s="1" customFormat="1" ht="30" customHeight="1" spans="1:9">
      <c r="A2" s="5" t="s">
        <v>2</v>
      </c>
      <c r="B2" s="5" t="s">
        <v>523</v>
      </c>
      <c r="C2" s="5" t="s">
        <v>524</v>
      </c>
      <c r="D2" s="5" t="s">
        <v>26</v>
      </c>
      <c r="E2" s="5" t="s">
        <v>170</v>
      </c>
      <c r="F2" s="6" t="s">
        <v>525</v>
      </c>
      <c r="G2" s="6" t="s">
        <v>526</v>
      </c>
      <c r="H2" s="7" t="s">
        <v>527</v>
      </c>
      <c r="I2" s="6" t="s">
        <v>29</v>
      </c>
    </row>
    <row r="3" s="1" customFormat="1" ht="24" customHeight="1" spans="1:9">
      <c r="A3" s="5">
        <v>1</v>
      </c>
      <c r="B3" s="5" t="s">
        <v>12</v>
      </c>
      <c r="C3" s="8" t="s">
        <v>528</v>
      </c>
      <c r="D3" s="9" t="s">
        <v>33</v>
      </c>
      <c r="E3" s="8">
        <v>1</v>
      </c>
      <c r="F3" s="5">
        <v>440</v>
      </c>
      <c r="G3" s="5">
        <v>440</v>
      </c>
      <c r="H3" s="10" t="e">
        <f>REPLACE(#REF!,4,4,"****")</f>
        <v>#REF!</v>
      </c>
      <c r="I3" s="21"/>
    </row>
    <row r="4" s="1" customFormat="1" ht="24" customHeight="1" spans="1:9">
      <c r="A4" s="5">
        <v>2</v>
      </c>
      <c r="B4" s="5" t="s">
        <v>12</v>
      </c>
      <c r="C4" s="11" t="s">
        <v>529</v>
      </c>
      <c r="D4" s="9" t="s">
        <v>33</v>
      </c>
      <c r="E4" s="11">
        <v>1</v>
      </c>
      <c r="F4" s="5">
        <v>440</v>
      </c>
      <c r="G4" s="5">
        <v>440</v>
      </c>
      <c r="H4" s="10" t="e">
        <f>REPLACE(#REF!,4,4,"****")</f>
        <v>#REF!</v>
      </c>
      <c r="I4" s="22"/>
    </row>
    <row r="5" s="1" customFormat="1" ht="24" customHeight="1" spans="1:9">
      <c r="A5" s="5">
        <v>3</v>
      </c>
      <c r="B5" s="12" t="s">
        <v>12</v>
      </c>
      <c r="C5" s="8" t="s">
        <v>530</v>
      </c>
      <c r="D5" s="9" t="s">
        <v>33</v>
      </c>
      <c r="E5" s="8">
        <v>0</v>
      </c>
      <c r="F5" s="5">
        <v>0</v>
      </c>
      <c r="G5" s="5">
        <v>0</v>
      </c>
      <c r="H5" s="10" t="e">
        <f>REPLACE(#REF!,4,4,"****")</f>
        <v>#REF!</v>
      </c>
      <c r="I5" s="21" t="s">
        <v>531</v>
      </c>
    </row>
    <row r="6" s="1" customFormat="1" ht="24" customHeight="1" spans="1:9">
      <c r="A6" s="5"/>
      <c r="B6" s="13"/>
      <c r="C6" s="8" t="s">
        <v>532</v>
      </c>
      <c r="D6" s="8" t="s">
        <v>420</v>
      </c>
      <c r="E6" s="8">
        <v>1</v>
      </c>
      <c r="F6" s="5">
        <v>440</v>
      </c>
      <c r="G6" s="5">
        <v>440</v>
      </c>
      <c r="H6" s="10"/>
      <c r="I6" s="21"/>
    </row>
    <row r="7" s="1" customFormat="1" ht="24" customHeight="1" spans="1:9">
      <c r="A7" s="5">
        <v>4</v>
      </c>
      <c r="B7" s="12" t="s">
        <v>12</v>
      </c>
      <c r="C7" s="5" t="s">
        <v>533</v>
      </c>
      <c r="D7" s="8" t="s">
        <v>33</v>
      </c>
      <c r="E7" s="5">
        <v>2</v>
      </c>
      <c r="F7" s="5">
        <v>440</v>
      </c>
      <c r="G7" s="5">
        <v>440</v>
      </c>
      <c r="H7" s="10"/>
      <c r="I7" s="21"/>
    </row>
    <row r="8" s="1" customFormat="1" ht="24" customHeight="1" spans="1:9">
      <c r="A8" s="5"/>
      <c r="B8" s="13"/>
      <c r="C8" s="8" t="s">
        <v>534</v>
      </c>
      <c r="D8" s="8" t="s">
        <v>420</v>
      </c>
      <c r="E8" s="8"/>
      <c r="F8" s="5">
        <v>440</v>
      </c>
      <c r="G8" s="5">
        <v>440</v>
      </c>
      <c r="H8" s="10" t="e">
        <f>REPLACE(#REF!,4,4,"****")</f>
        <v>#REF!</v>
      </c>
      <c r="I8" s="21"/>
    </row>
    <row r="9" s="1" customFormat="1" ht="24" customHeight="1" spans="1:9">
      <c r="A9" s="5">
        <v>5</v>
      </c>
      <c r="B9" s="5" t="s">
        <v>12</v>
      </c>
      <c r="C9" s="8" t="s">
        <v>222</v>
      </c>
      <c r="D9" s="8" t="s">
        <v>33</v>
      </c>
      <c r="E9" s="8">
        <v>1</v>
      </c>
      <c r="F9" s="5">
        <v>440</v>
      </c>
      <c r="G9" s="5">
        <v>440</v>
      </c>
      <c r="H9" s="10" t="e">
        <f>REPLACE(#REF!,4,4,"****")</f>
        <v>#REF!</v>
      </c>
      <c r="I9" s="21"/>
    </row>
    <row r="10" s="1" customFormat="1" ht="24" customHeight="1" spans="1:9">
      <c r="A10" s="5">
        <v>6</v>
      </c>
      <c r="B10" s="5" t="s">
        <v>12</v>
      </c>
      <c r="C10" s="5" t="s">
        <v>535</v>
      </c>
      <c r="D10" s="9" t="s">
        <v>33</v>
      </c>
      <c r="E10" s="8">
        <v>1</v>
      </c>
      <c r="F10" s="5">
        <v>440</v>
      </c>
      <c r="G10" s="5">
        <v>440</v>
      </c>
      <c r="H10" s="10" t="e">
        <f>REPLACE(#REF!,4,4,"****")</f>
        <v>#REF!</v>
      </c>
      <c r="I10" s="21"/>
    </row>
    <row r="11" s="1" customFormat="1" ht="24" customHeight="1" spans="1:9">
      <c r="A11" s="14"/>
      <c r="B11" s="15" t="s">
        <v>13</v>
      </c>
      <c r="C11" s="16"/>
      <c r="D11" s="17"/>
      <c r="E11" s="8">
        <f t="shared" ref="E11:G11" si="0">SUM(E3:E10)</f>
        <v>7</v>
      </c>
      <c r="F11" s="5">
        <f t="shared" si="0"/>
        <v>3080</v>
      </c>
      <c r="G11" s="5">
        <f t="shared" si="0"/>
        <v>3080</v>
      </c>
      <c r="H11" s="18"/>
      <c r="I11" s="21"/>
    </row>
    <row r="12" spans="1:9">
      <c r="A12" s="19"/>
      <c r="B12" s="19"/>
      <c r="C12" s="19"/>
      <c r="D12" s="19"/>
      <c r="E12" s="19"/>
      <c r="F12" s="19"/>
      <c r="G12" s="19"/>
      <c r="H12" s="20"/>
      <c r="I12" s="19"/>
    </row>
  </sheetData>
  <mergeCells count="4">
    <mergeCell ref="A1:I1"/>
    <mergeCell ref="B11:D11"/>
    <mergeCell ref="B5:B6"/>
    <mergeCell ref="B7:B8"/>
  </mergeCells>
  <conditionalFormatting sqref="C10">
    <cfRule type="expression" dxfId="1" priority="2" stopIfTrue="1">
      <formula>AND(COUNTIF($C$2:$C$65531,C10)&gt;1,NOT(ISBLANK(C10)))</formula>
    </cfRule>
  </conditionalFormatting>
  <conditionalFormatting sqref="C2:C9">
    <cfRule type="expression" dxfId="1" priority="1" stopIfTrue="1">
      <formula>AND(COUNTIF($C$2:$C$65531,C2)&gt;1,NOT(ISBLANK(C2)))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河坝镇</vt:lpstr>
      <vt:lpstr>北洲子镇</vt:lpstr>
      <vt:lpstr>金盆镇</vt:lpstr>
      <vt:lpstr>千山红镇</vt:lpstr>
      <vt:lpstr>南湾湖镇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2023-06-20T01:49:56Z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2052-11.1.0.14309</vt:lpwstr>
  </property>
</Properties>
</file>