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汇总表" sheetId="1" r:id="rId1"/>
    <sheet name="河坝镇" sheetId="6" r:id="rId2"/>
    <sheet name="北洲子镇" sheetId="3" r:id="rId3"/>
    <sheet name="金盆镇" sheetId="4" r:id="rId4"/>
    <sheet name="千山红镇" sheetId="5" r:id="rId5"/>
  </sheets>
  <definedNames>
    <definedName name="_xlnm._FilterDatabase" localSheetId="1" hidden="1">河坝镇!$A$1:$L$10</definedName>
    <definedName name="_xlnm._FilterDatabase" localSheetId="2" hidden="1">北洲子镇!#REF!</definedName>
    <definedName name="_xlnm._FilterDatabase" localSheetId="3" hidden="1">金盆镇!#REF!</definedName>
    <definedName name="_xlnm._FilterDatabase" localSheetId="4" hidden="1">千山红镇!#REF!</definedName>
    <definedName name="_xlnm.Print_Titles" localSheetId="4">千山红镇!#REF!</definedName>
    <definedName name="_xlnm.Print_Titles" localSheetId="3">金盆镇!#REF!</definedName>
    <definedName name="_xlnm.Print_Titles" localSheetId="1">河坝镇!#REF!</definedName>
    <definedName name="_xlnm.Print_Titles" localSheetId="2">北洲子镇!#REF!</definedName>
    <definedName name="_xlnm.Print_Area" localSheetId="1">河坝镇!$A$1:$L$10</definedName>
    <definedName name="_xlnm.Print_Area" localSheetId="2">北洲子镇!#REF!</definedName>
    <definedName name="_xlnm.Print_Area" localSheetId="0">汇总表!$A$1:$E$20</definedName>
    <definedName name="_xlnm.Print_Area" localSheetId="3">金盆镇!#REF!</definedName>
    <definedName name="_xlnm.Print_Area" localSheetId="4">千山红镇!#REF!</definedName>
  </definedNames>
  <calcPr calcId="144525"/>
</workbook>
</file>

<file path=xl/sharedStrings.xml><?xml version="1.0" encoding="utf-8"?>
<sst xmlns="http://schemas.openxmlformats.org/spreadsheetml/2006/main" count="156" uniqueCount="99">
  <si>
    <t>大通湖区2023年6月临时救助发放汇总表</t>
  </si>
  <si>
    <t xml:space="preserve">                                           2023/6/19                         单位：人次、元</t>
  </si>
  <si>
    <t>序号</t>
  </si>
  <si>
    <t>单   位</t>
  </si>
  <si>
    <t>救助类型</t>
  </si>
  <si>
    <t xml:space="preserve">救助人次                      </t>
  </si>
  <si>
    <t xml:space="preserve">救助金额                       </t>
  </si>
  <si>
    <t>河坝镇</t>
  </si>
  <si>
    <t>急难型</t>
  </si>
  <si>
    <t>支出型</t>
  </si>
  <si>
    <t>小计</t>
  </si>
  <si>
    <t>北洲子镇</t>
  </si>
  <si>
    <t>金盆镇</t>
  </si>
  <si>
    <t>千山红镇</t>
  </si>
  <si>
    <t>合计</t>
  </si>
  <si>
    <t xml:space="preserve">主管领导：                                                             </t>
  </si>
  <si>
    <t>民政分管领导：</t>
  </si>
  <si>
    <t>社保分管领导：</t>
  </si>
  <si>
    <t>医保分管领导：</t>
  </si>
  <si>
    <t>残联分管领导：</t>
  </si>
  <si>
    <t>股室负责人：</t>
  </si>
  <si>
    <t>填表：刘阳</t>
  </si>
  <si>
    <t xml:space="preserve">                                                                 </t>
  </si>
  <si>
    <t>大通湖区河坝镇2023年6月份临时救助花名册</t>
  </si>
  <si>
    <t>持卡人      姓  名</t>
  </si>
  <si>
    <t>救助对象</t>
  </si>
  <si>
    <t>家庭住址</t>
  </si>
  <si>
    <t>类别</t>
  </si>
  <si>
    <t>患病种类或救助原因</t>
  </si>
  <si>
    <t>收入情况</t>
  </si>
  <si>
    <t>类型</t>
  </si>
  <si>
    <t>个人损失</t>
  </si>
  <si>
    <t>困难月份</t>
  </si>
  <si>
    <t>救助金额</t>
  </si>
  <si>
    <t>备注</t>
  </si>
  <si>
    <t>甄玉梅</t>
  </si>
  <si>
    <t>三财垸村</t>
  </si>
  <si>
    <t>困难户</t>
  </si>
  <si>
    <t>左脚骨头坏死、腿脚不方便、家庭贫困无力负担手术费用</t>
  </si>
  <si>
    <t>农业职工退休</t>
  </si>
  <si>
    <t>陈启祥</t>
  </si>
  <si>
    <t>张英秀</t>
  </si>
  <si>
    <t>王家湖村</t>
  </si>
  <si>
    <t>多发性脑梗死、高血压</t>
  </si>
  <si>
    <t>退休工资2100元/月，现无劳动能力，无土地，瘫痪后住在女儿家，女儿出嫁后在家务农，收入低</t>
  </si>
  <si>
    <t>谭顺家</t>
  </si>
  <si>
    <t>谭杏英</t>
  </si>
  <si>
    <t>摔跤导致多发性大脑挫裂伤、枕骨骨折</t>
  </si>
  <si>
    <t>两口子新农保退休加起来2400/月，6.6亩土地，土地没有流转，两个女儿已经出嫁了</t>
  </si>
  <si>
    <t>安化户籍</t>
  </si>
  <si>
    <t>许晓平</t>
  </si>
  <si>
    <t>肾恶性肿瘤</t>
  </si>
  <si>
    <t>退休工资1500元/月，现无劳动能力，一儿一女，都在外务工，儿子4000元/月，女儿2000元/月</t>
  </si>
  <si>
    <t>汤小平</t>
  </si>
  <si>
    <t>芸洲子村</t>
  </si>
  <si>
    <t>低保户</t>
  </si>
  <si>
    <t>家庭贫困，因自然灾害导致房屋变成危房，无法居住</t>
  </si>
  <si>
    <t>两口子均为低保户，14亩田土，土地流转出去了</t>
  </si>
  <si>
    <t>张婉珍</t>
  </si>
  <si>
    <t>农丰村</t>
  </si>
  <si>
    <t>心脏频发室性前期收缩、高血压高危、慢性非萎缩性胃炎</t>
  </si>
  <si>
    <t>家里2口人，8.9亩土地流8.9x600=5300，张婉珍无劳动能力，新农保退休100多一月，儿子临时工收入12000元1年</t>
  </si>
  <si>
    <t>贫困户</t>
  </si>
  <si>
    <t>王建华</t>
  </si>
  <si>
    <t>张了英</t>
  </si>
  <si>
    <t>张了英患直肠肛管腺癌，丈夫王建华患肺气肿</t>
  </si>
  <si>
    <t>家里3口人，13.9亩土地，10土地流转出去7000元一年，3.9亩自己耕种，儿女外嫁到桃江但是户口没过去，两口子新农保退休133元1月，无务工收入。</t>
  </si>
  <si>
    <t>益阳市大通湖区金盆镇2023年6月临时救助花名册</t>
  </si>
  <si>
    <t>收入状况</t>
  </si>
  <si>
    <t>救助金额（元）</t>
  </si>
  <si>
    <t>雷金连</t>
  </si>
  <si>
    <t>金桥社区</t>
  </si>
  <si>
    <t>困难家庭</t>
  </si>
  <si>
    <t>丧偶有退休金、患帕金森病长期药物治疗、生活不能自理寄养在大通湖居家养老中心请护工照顾</t>
  </si>
  <si>
    <t>每月退休金2500元，药物每月支出2千多元、护理费每月支出2600元，儿子在长沙务工收入低</t>
  </si>
  <si>
    <t>益阳市大通湖区千山红镇2023年6月临时救助花名册</t>
  </si>
  <si>
    <t>单位盖章：</t>
  </si>
  <si>
    <t>2023.6.5</t>
  </si>
  <si>
    <t>家庭经济状况以及收入情况</t>
  </si>
  <si>
    <t>持卡人一卡通帐号</t>
  </si>
  <si>
    <t>电话号码</t>
  </si>
  <si>
    <t>符新珍</t>
  </si>
  <si>
    <t>梁春连</t>
  </si>
  <si>
    <t>大莲湖村</t>
  </si>
  <si>
    <t>其他家庭</t>
  </si>
  <si>
    <t>独居老人，房屋意外被烧毁</t>
  </si>
  <si>
    <t>退休金2900元</t>
  </si>
  <si>
    <t>4万余</t>
  </si>
  <si>
    <t>6221885610004027167</t>
  </si>
  <si>
    <t>危建国</t>
  </si>
  <si>
    <t>北汀社区</t>
  </si>
  <si>
    <t>因患有右上肺腺癌、肺气肿、双肺肺大疱、双肺结节，进行了胸腔镜下右上肺癌根治术，术后仍需定期检查和长期服药治疗</t>
  </si>
  <si>
    <t>妻子熊友珍已退休，本人在千山红镇机关上班</t>
  </si>
  <si>
    <t>39821.3</t>
  </si>
  <si>
    <t>621799560016903715</t>
  </si>
  <si>
    <t>15197752918</t>
  </si>
  <si>
    <t>分管领导：</t>
  </si>
  <si>
    <t>部门负责人：</t>
  </si>
  <si>
    <t>制表人：彭博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</si>
</sst>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rgb="FF000000"/>
      <name val="宋体"/>
      <charset val="134"/>
    </font>
    <font>
      <b/>
      <sz val="18"/>
      <color indexed="8"/>
      <name val="宋体"/>
      <charset val="134"/>
    </font>
    <font>
      <b/>
      <sz val="9"/>
      <color indexed="8"/>
      <name val="宋体"/>
      <charset val="134"/>
    </font>
    <font>
      <b/>
      <sz val="8"/>
      <color indexed="8"/>
      <name val="宋体"/>
      <charset val="134"/>
    </font>
    <font>
      <b/>
      <sz val="12"/>
      <color indexed="8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b/>
      <sz val="9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color indexed="8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7" fillId="13" borderId="13" applyNumberFormat="0" applyAlignment="0" applyProtection="0">
      <alignment vertical="center"/>
    </xf>
    <xf numFmtId="0" fontId="38" fillId="13" borderId="9" applyNumberFormat="0" applyAlignment="0" applyProtection="0">
      <alignment vertical="center"/>
    </xf>
    <xf numFmtId="0" fontId="39" fillId="14" borderId="14" applyNumberForma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44" fillId="0" borderId="0"/>
  </cellStyleXfs>
  <cellXfs count="9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49" fontId="10" fillId="0" borderId="0" xfId="0" applyNumberFormat="1" applyFont="1" applyFill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14" fillId="2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49" fontId="15" fillId="2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49" fontId="14" fillId="0" borderId="3" xfId="0" applyNumberFormat="1" applyFont="1" applyFill="1" applyBorder="1" applyAlignment="1" applyProtection="1">
      <alignment horizontal="center" vertical="center"/>
    </xf>
    <xf numFmtId="49" fontId="14" fillId="0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 applyProtection="1">
      <alignment horizontal="center" vertical="center"/>
    </xf>
    <xf numFmtId="0" fontId="19" fillId="0" borderId="6" xfId="0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center" vertical="center" wrapText="1"/>
    </xf>
    <xf numFmtId="176" fontId="11" fillId="0" borderId="1" xfId="0" applyNumberFormat="1" applyFont="1" applyFill="1" applyBorder="1" applyAlignment="1" applyProtection="1">
      <alignment horizontal="center" vertical="center" wrapText="1"/>
    </xf>
    <xf numFmtId="49" fontId="19" fillId="0" borderId="1" xfId="0" applyNumberFormat="1" applyFont="1" applyFill="1" applyBorder="1" applyAlignment="1" applyProtection="1">
      <alignment horizontal="center" vertical="center"/>
    </xf>
    <xf numFmtId="176" fontId="11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vertical="center"/>
    </xf>
    <xf numFmtId="0" fontId="20" fillId="0" borderId="0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 wrapText="1"/>
    </xf>
    <xf numFmtId="0" fontId="18" fillId="2" borderId="0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/>
    </xf>
    <xf numFmtId="49" fontId="19" fillId="2" borderId="1" xfId="49" applyNumberFormat="1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 applyProtection="1">
      <alignment horizontal="left" vertical="center" wrapText="1"/>
    </xf>
    <xf numFmtId="0" fontId="19" fillId="2" borderId="1" xfId="0" applyFont="1" applyFill="1" applyBorder="1" applyAlignment="1" applyProtection="1">
      <alignment horizontal="center" vertical="center" wrapText="1"/>
    </xf>
    <xf numFmtId="0" fontId="19" fillId="2" borderId="1" xfId="0" applyFont="1" applyFill="1" applyBorder="1" applyAlignment="1" applyProtection="1">
      <alignment horizontal="left" vertical="center" wrapText="1"/>
    </xf>
    <xf numFmtId="0" fontId="19" fillId="0" borderId="1" xfId="0" applyFont="1" applyFill="1" applyBorder="1" applyAlignment="1" applyProtection="1">
      <alignment horizontal="left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 applyProtection="1">
      <alignment horizontal="center" vertical="center" wrapText="1"/>
    </xf>
    <xf numFmtId="49" fontId="11" fillId="2" borderId="1" xfId="0" applyNumberFormat="1" applyFont="1" applyFill="1" applyBorder="1" applyAlignment="1" applyProtection="1">
      <alignment horizontal="center" vertical="center" wrapText="1"/>
    </xf>
    <xf numFmtId="0" fontId="19" fillId="3" borderId="1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vertical="center" wrapText="1"/>
    </xf>
    <xf numFmtId="0" fontId="19" fillId="2" borderId="1" xfId="0" applyFont="1" applyFill="1" applyBorder="1" applyAlignment="1" applyProtection="1">
      <alignment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176" fontId="11" fillId="3" borderId="1" xfId="0" applyNumberFormat="1" applyFont="1" applyFill="1" applyBorder="1" applyAlignment="1" applyProtection="1">
      <alignment horizontal="center" vertical="center" wrapText="1"/>
    </xf>
    <xf numFmtId="0" fontId="19" fillId="0" borderId="7" xfId="0" applyFont="1" applyFill="1" applyBorder="1" applyAlignment="1" applyProtection="1">
      <alignment vertical="center" wrapText="1"/>
    </xf>
    <xf numFmtId="0" fontId="22" fillId="0" borderId="0" xfId="0" applyFont="1" applyFill="1" applyBorder="1" applyAlignment="1" applyProtection="1">
      <alignment horizontal="center" vertical="center"/>
    </xf>
    <xf numFmtId="31" fontId="23" fillId="0" borderId="0" xfId="0" applyNumberFormat="1" applyFont="1" applyFill="1" applyAlignment="1">
      <alignment horizontal="left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4" xfId="0" applyFont="1" applyFill="1" applyBorder="1" applyAlignment="1" applyProtection="1">
      <alignment horizontal="center" vertical="center" wrapText="1"/>
    </xf>
    <xf numFmtId="0" fontId="18" fillId="0" borderId="8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 wrapText="1"/>
    </xf>
    <xf numFmtId="0" fontId="24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vertical="center" wrapText="1"/>
    </xf>
    <xf numFmtId="0" fontId="18" fillId="0" borderId="0" xfId="0" applyFont="1" applyFill="1" applyBorder="1" applyAlignment="1" applyProtection="1">
      <alignment horizontal="left" vertical="center"/>
    </xf>
    <xf numFmtId="0" fontId="18" fillId="0" borderId="0" xfId="0" applyFont="1" applyFill="1" applyAlignment="1" applyProtection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workbookViewId="0">
      <selection activeCell="H10" sqref="H10"/>
    </sheetView>
  </sheetViews>
  <sheetFormatPr defaultColWidth="9" defaultRowHeight="14.25" outlineLevelCol="6"/>
  <cols>
    <col min="1" max="1" width="9.125" style="48" customWidth="1"/>
    <col min="2" max="2" width="15.125" style="48" customWidth="1"/>
    <col min="3" max="3" width="34.125" style="48" customWidth="1"/>
    <col min="4" max="4" width="31.25" style="48" customWidth="1"/>
    <col min="5" max="5" width="30.625" style="48" customWidth="1"/>
    <col min="6" max="6" width="2.5" style="48" customWidth="1"/>
    <col min="7" max="7" width="9" style="48" customWidth="1"/>
    <col min="8" max="16384" width="9" style="48"/>
  </cols>
  <sheetData>
    <row r="1" s="48" customFormat="1" ht="35.25" customHeight="1" spans="1:5">
      <c r="A1" s="84" t="s">
        <v>0</v>
      </c>
      <c r="B1" s="84"/>
      <c r="C1" s="84"/>
      <c r="D1" s="84"/>
      <c r="E1" s="84"/>
    </row>
    <row r="2" s="48" customFormat="1" ht="33.75" customHeight="1" spans="1:7">
      <c r="A2" s="85" t="s">
        <v>1</v>
      </c>
      <c r="B2" s="85"/>
      <c r="C2" s="85"/>
      <c r="D2" s="85"/>
      <c r="E2" s="85"/>
      <c r="F2" s="86"/>
      <c r="G2" s="86"/>
    </row>
    <row r="3" s="48" customFormat="1" ht="28" customHeight="1" spans="1:5">
      <c r="A3" s="87" t="s">
        <v>2</v>
      </c>
      <c r="B3" s="87" t="s">
        <v>3</v>
      </c>
      <c r="C3" s="87" t="s">
        <v>4</v>
      </c>
      <c r="D3" s="87" t="s">
        <v>5</v>
      </c>
      <c r="E3" s="87" t="s">
        <v>6</v>
      </c>
    </row>
    <row r="4" s="48" customFormat="1" ht="22" customHeight="1" spans="1:5">
      <c r="A4" s="88">
        <v>1</v>
      </c>
      <c r="B4" s="88" t="s">
        <v>7</v>
      </c>
      <c r="C4" s="87" t="s">
        <v>8</v>
      </c>
      <c r="D4" s="87">
        <v>2</v>
      </c>
      <c r="E4" s="87">
        <v>8000</v>
      </c>
    </row>
    <row r="5" s="48" customFormat="1" ht="22" customHeight="1" spans="1:5">
      <c r="A5" s="89"/>
      <c r="B5" s="89"/>
      <c r="C5" s="87" t="s">
        <v>9</v>
      </c>
      <c r="D5" s="87">
        <v>5</v>
      </c>
      <c r="E5" s="87">
        <v>8000</v>
      </c>
    </row>
    <row r="6" s="48" customFormat="1" ht="22" customHeight="1" spans="1:5">
      <c r="A6" s="89"/>
      <c r="B6" s="89"/>
      <c r="C6" s="90" t="s">
        <v>10</v>
      </c>
      <c r="D6" s="90">
        <f>SUM(D4:D5)</f>
        <v>7</v>
      </c>
      <c r="E6" s="90">
        <v>16000</v>
      </c>
    </row>
    <row r="7" s="48" customFormat="1" ht="22" customHeight="1" spans="1:5">
      <c r="A7" s="88">
        <v>2</v>
      </c>
      <c r="B7" s="88" t="s">
        <v>11</v>
      </c>
      <c r="C7" s="87" t="s">
        <v>8</v>
      </c>
      <c r="D7" s="87">
        <v>0</v>
      </c>
      <c r="E7" s="87">
        <v>0</v>
      </c>
    </row>
    <row r="8" s="48" customFormat="1" ht="22" customHeight="1" spans="1:5">
      <c r="A8" s="89"/>
      <c r="B8" s="89"/>
      <c r="C8" s="87" t="s">
        <v>9</v>
      </c>
      <c r="D8" s="87">
        <v>0</v>
      </c>
      <c r="E8" s="87">
        <v>0</v>
      </c>
    </row>
    <row r="9" s="48" customFormat="1" ht="22" customHeight="1" spans="1:5">
      <c r="A9" s="89"/>
      <c r="B9" s="89"/>
      <c r="C9" s="90" t="s">
        <v>10</v>
      </c>
      <c r="D9" s="91">
        <v>0</v>
      </c>
      <c r="E9" s="91">
        <f>E7+E8</f>
        <v>0</v>
      </c>
    </row>
    <row r="10" s="48" customFormat="1" ht="22" customHeight="1" spans="1:5">
      <c r="A10" s="88">
        <v>3</v>
      </c>
      <c r="B10" s="88" t="s">
        <v>12</v>
      </c>
      <c r="C10" s="87" t="s">
        <v>8</v>
      </c>
      <c r="D10" s="87">
        <v>0</v>
      </c>
      <c r="E10" s="87">
        <v>0</v>
      </c>
    </row>
    <row r="11" s="48" customFormat="1" ht="22" customHeight="1" spans="1:5">
      <c r="A11" s="89"/>
      <c r="B11" s="89"/>
      <c r="C11" s="87" t="s">
        <v>9</v>
      </c>
      <c r="D11" s="87">
        <v>1</v>
      </c>
      <c r="E11" s="87">
        <v>1000</v>
      </c>
    </row>
    <row r="12" s="48" customFormat="1" ht="22" customHeight="1" spans="1:5">
      <c r="A12" s="89"/>
      <c r="B12" s="89"/>
      <c r="C12" s="90" t="s">
        <v>10</v>
      </c>
      <c r="D12" s="90">
        <f>SUM(D10:D11)</f>
        <v>1</v>
      </c>
      <c r="E12" s="90">
        <f>SUM(E10:E11)</f>
        <v>1000</v>
      </c>
    </row>
    <row r="13" s="48" customFormat="1" ht="22" customHeight="1" spans="1:5">
      <c r="A13" s="87">
        <v>3</v>
      </c>
      <c r="B13" s="87" t="s">
        <v>13</v>
      </c>
      <c r="C13" s="87" t="s">
        <v>8</v>
      </c>
      <c r="D13" s="87">
        <v>0</v>
      </c>
      <c r="E13" s="87">
        <v>0</v>
      </c>
    </row>
    <row r="14" s="48" customFormat="1" ht="22" customHeight="1" spans="1:5">
      <c r="A14" s="87"/>
      <c r="B14" s="87"/>
      <c r="C14" s="87" t="s">
        <v>9</v>
      </c>
      <c r="D14" s="87">
        <v>2</v>
      </c>
      <c r="E14" s="87">
        <v>2000</v>
      </c>
    </row>
    <row r="15" s="48" customFormat="1" ht="22" customHeight="1" spans="1:5">
      <c r="A15" s="87"/>
      <c r="B15" s="87"/>
      <c r="C15" s="90" t="s">
        <v>10</v>
      </c>
      <c r="D15" s="91">
        <f>D13+D14</f>
        <v>2</v>
      </c>
      <c r="E15" s="90">
        <f>SUM(E13:E14)</f>
        <v>2000</v>
      </c>
    </row>
    <row r="16" s="48" customFormat="1" ht="22" customHeight="1" spans="1:5">
      <c r="A16" s="92"/>
      <c r="B16" s="87" t="s">
        <v>14</v>
      </c>
      <c r="C16" s="90"/>
      <c r="D16" s="90">
        <f>D6+D9+D12+D15</f>
        <v>10</v>
      </c>
      <c r="E16" s="90">
        <f>E6+E9+E12+E15</f>
        <v>19000</v>
      </c>
    </row>
    <row r="17" s="48" customFormat="1" ht="56" customHeight="1" spans="1:5">
      <c r="A17" s="93" t="s">
        <v>15</v>
      </c>
      <c r="C17" s="48" t="s">
        <v>16</v>
      </c>
      <c r="D17" s="48" t="s">
        <v>17</v>
      </c>
      <c r="E17" s="47" t="s">
        <v>18</v>
      </c>
    </row>
    <row r="18" s="48" customFormat="1" ht="46" customHeight="1" spans="3:5">
      <c r="C18" s="94" t="s">
        <v>19</v>
      </c>
      <c r="D18" s="48" t="s">
        <v>20</v>
      </c>
      <c r="E18" s="47" t="s">
        <v>21</v>
      </c>
    </row>
    <row r="19" s="48" customFormat="1" ht="19" customHeight="1" spans="1:5">
      <c r="A19" s="94" t="s">
        <v>22</v>
      </c>
      <c r="B19" s="94"/>
      <c r="D19" s="94"/>
      <c r="E19" s="94"/>
    </row>
    <row r="20" s="48" customFormat="1" ht="19" customHeight="1" spans="1:5">
      <c r="A20" s="94"/>
      <c r="B20" s="94"/>
      <c r="C20" s="94"/>
      <c r="D20" s="94"/>
      <c r="E20" s="94"/>
    </row>
    <row r="21" s="48" customFormat="1" ht="19" customHeight="1"/>
    <row r="22" s="48" customFormat="1" ht="19" customHeight="1"/>
    <row r="23" s="48" customFormat="1" ht="19" customHeight="1"/>
    <row r="24" s="48" customFormat="1" ht="19" customHeight="1"/>
    <row r="25" ht="19" customHeight="1"/>
  </sheetData>
  <mergeCells count="10">
    <mergeCell ref="A1:E1"/>
    <mergeCell ref="A2:E2"/>
    <mergeCell ref="A4:A6"/>
    <mergeCell ref="A7:A9"/>
    <mergeCell ref="A10:A12"/>
    <mergeCell ref="A13:A15"/>
    <mergeCell ref="B4:B6"/>
    <mergeCell ref="B7:B9"/>
    <mergeCell ref="B10:B12"/>
    <mergeCell ref="B13:B15"/>
  </mergeCells>
  <pageMargins left="1.29097222222222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F13" sqref="F13"/>
    </sheetView>
  </sheetViews>
  <sheetFormatPr defaultColWidth="9" defaultRowHeight="35" customHeight="1"/>
  <cols>
    <col min="1" max="1" width="2.625" style="63" customWidth="1"/>
    <col min="2" max="2" width="7.625" style="63" customWidth="1"/>
    <col min="3" max="3" width="7.125" style="63" customWidth="1"/>
    <col min="4" max="5" width="7" style="63" customWidth="1"/>
    <col min="6" max="6" width="21" style="64" customWidth="1"/>
    <col min="7" max="7" width="26.125" style="64" hidden="1" customWidth="1"/>
    <col min="8" max="8" width="5.75" style="64" customWidth="1"/>
    <col min="9" max="9" width="7.375" style="64" customWidth="1"/>
    <col min="10" max="10" width="4.375" style="64" customWidth="1"/>
    <col min="11" max="11" width="7.125" style="63" customWidth="1"/>
    <col min="12" max="12" width="8.25" style="48" customWidth="1"/>
    <col min="13" max="16379" width="9" style="48"/>
    <col min="16380" max="16384" width="9" style="65"/>
  </cols>
  <sheetData>
    <row r="1" s="48" customFormat="1" customHeight="1" spans="1:11">
      <c r="A1" s="66" t="s">
        <v>23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="48" customFormat="1" customHeight="1" spans="1:12">
      <c r="A2" s="17" t="s">
        <v>2</v>
      </c>
      <c r="B2" s="17" t="s">
        <v>24</v>
      </c>
      <c r="C2" s="17" t="s">
        <v>25</v>
      </c>
      <c r="D2" s="17" t="s">
        <v>26</v>
      </c>
      <c r="E2" s="17" t="s">
        <v>27</v>
      </c>
      <c r="F2" s="17" t="s">
        <v>28</v>
      </c>
      <c r="G2" s="17" t="s">
        <v>29</v>
      </c>
      <c r="H2" s="17" t="s">
        <v>30</v>
      </c>
      <c r="I2" s="17" t="s">
        <v>31</v>
      </c>
      <c r="J2" s="17" t="s">
        <v>32</v>
      </c>
      <c r="K2" s="59" t="s">
        <v>33</v>
      </c>
      <c r="L2" s="57" t="s">
        <v>34</v>
      </c>
    </row>
    <row r="3" s="48" customFormat="1" ht="38" customHeight="1" spans="1:12">
      <c r="A3" s="67">
        <v>1</v>
      </c>
      <c r="B3" s="68" t="s">
        <v>35</v>
      </c>
      <c r="C3" s="68" t="s">
        <v>35</v>
      </c>
      <c r="D3" s="67" t="s">
        <v>36</v>
      </c>
      <c r="E3" s="58" t="s">
        <v>37</v>
      </c>
      <c r="F3" s="67" t="s">
        <v>38</v>
      </c>
      <c r="G3" s="69" t="s">
        <v>39</v>
      </c>
      <c r="H3" s="58" t="s">
        <v>8</v>
      </c>
      <c r="I3" s="67"/>
      <c r="J3" s="67"/>
      <c r="K3" s="70">
        <v>3000</v>
      </c>
      <c r="L3" s="70"/>
    </row>
    <row r="4" s="48" customFormat="1" ht="52" customHeight="1" spans="1:12">
      <c r="A4" s="67">
        <v>2</v>
      </c>
      <c r="B4" s="68" t="s">
        <v>40</v>
      </c>
      <c r="C4" s="68" t="s">
        <v>41</v>
      </c>
      <c r="D4" s="67" t="s">
        <v>42</v>
      </c>
      <c r="E4" s="58" t="s">
        <v>37</v>
      </c>
      <c r="F4" s="70" t="s">
        <v>43</v>
      </c>
      <c r="G4" s="71" t="s">
        <v>44</v>
      </c>
      <c r="H4" s="58" t="s">
        <v>9</v>
      </c>
      <c r="I4" s="70">
        <v>34073.7</v>
      </c>
      <c r="J4" s="67"/>
      <c r="K4" s="70">
        <v>2000</v>
      </c>
      <c r="L4" s="77"/>
    </row>
    <row r="5" s="48" customFormat="1" ht="52" customHeight="1" spans="1:12">
      <c r="A5" s="67">
        <v>3</v>
      </c>
      <c r="B5" s="68" t="s">
        <v>45</v>
      </c>
      <c r="C5" s="68" t="s">
        <v>46</v>
      </c>
      <c r="D5" s="67" t="s">
        <v>42</v>
      </c>
      <c r="E5" s="58" t="s">
        <v>37</v>
      </c>
      <c r="F5" s="67" t="s">
        <v>47</v>
      </c>
      <c r="G5" s="69" t="s">
        <v>48</v>
      </c>
      <c r="H5" s="58" t="s">
        <v>9</v>
      </c>
      <c r="I5" s="67">
        <v>22038.64</v>
      </c>
      <c r="J5" s="67"/>
      <c r="K5" s="78">
        <v>1000</v>
      </c>
      <c r="L5" s="79" t="s">
        <v>49</v>
      </c>
    </row>
    <row r="6" s="48" customFormat="1" ht="52" customHeight="1" spans="1:12">
      <c r="A6" s="67">
        <v>4</v>
      </c>
      <c r="B6" s="70" t="s">
        <v>50</v>
      </c>
      <c r="C6" s="70" t="s">
        <v>50</v>
      </c>
      <c r="D6" s="70" t="s">
        <v>42</v>
      </c>
      <c r="E6" s="58" t="s">
        <v>37</v>
      </c>
      <c r="F6" s="70" t="s">
        <v>51</v>
      </c>
      <c r="G6" s="71" t="s">
        <v>52</v>
      </c>
      <c r="H6" s="58" t="s">
        <v>9</v>
      </c>
      <c r="I6" s="67">
        <v>20894.88</v>
      </c>
      <c r="J6" s="61"/>
      <c r="K6" s="67">
        <v>1500</v>
      </c>
      <c r="L6" s="80"/>
    </row>
    <row r="7" s="48" customFormat="1" ht="42" customHeight="1" spans="1:12">
      <c r="A7" s="67">
        <v>5</v>
      </c>
      <c r="B7" s="67" t="s">
        <v>53</v>
      </c>
      <c r="C7" s="67" t="s">
        <v>53</v>
      </c>
      <c r="D7" s="67" t="s">
        <v>54</v>
      </c>
      <c r="E7" s="70" t="s">
        <v>55</v>
      </c>
      <c r="F7" s="67" t="s">
        <v>56</v>
      </c>
      <c r="G7" s="72" t="s">
        <v>57</v>
      </c>
      <c r="H7" s="58" t="s">
        <v>8</v>
      </c>
      <c r="I7" s="81"/>
      <c r="J7" s="61"/>
      <c r="K7" s="67">
        <v>5000</v>
      </c>
      <c r="L7" s="80"/>
    </row>
    <row r="8" s="48" customFormat="1" ht="54" customHeight="1" spans="1:12">
      <c r="A8" s="67">
        <v>6</v>
      </c>
      <c r="B8" s="73" t="s">
        <v>58</v>
      </c>
      <c r="C8" s="73" t="s">
        <v>58</v>
      </c>
      <c r="D8" s="17" t="s">
        <v>59</v>
      </c>
      <c r="E8" s="58" t="s">
        <v>37</v>
      </c>
      <c r="F8" s="17" t="s">
        <v>60</v>
      </c>
      <c r="G8" s="74" t="s">
        <v>61</v>
      </c>
      <c r="H8" s="58" t="s">
        <v>9</v>
      </c>
      <c r="I8" s="17">
        <v>25194</v>
      </c>
      <c r="J8" s="18"/>
      <c r="K8" s="82">
        <v>1500</v>
      </c>
      <c r="L8" s="83" t="s">
        <v>62</v>
      </c>
    </row>
    <row r="9" s="48" customFormat="1" ht="62" customHeight="1" spans="1:12">
      <c r="A9" s="67">
        <v>7</v>
      </c>
      <c r="B9" s="73" t="s">
        <v>63</v>
      </c>
      <c r="C9" s="73" t="s">
        <v>64</v>
      </c>
      <c r="D9" s="17" t="s">
        <v>59</v>
      </c>
      <c r="E9" s="58" t="s">
        <v>55</v>
      </c>
      <c r="F9" s="17" t="s">
        <v>65</v>
      </c>
      <c r="G9" s="74" t="s">
        <v>66</v>
      </c>
      <c r="H9" s="58" t="s">
        <v>9</v>
      </c>
      <c r="I9" s="17">
        <v>21243</v>
      </c>
      <c r="J9" s="18"/>
      <c r="K9" s="59">
        <v>2000</v>
      </c>
      <c r="L9" s="83"/>
    </row>
    <row r="10" s="48" customFormat="1" customHeight="1" spans="1:12">
      <c r="A10" s="75" t="s">
        <v>14</v>
      </c>
      <c r="B10" s="76"/>
      <c r="C10" s="76"/>
      <c r="D10" s="17"/>
      <c r="E10" s="58"/>
      <c r="F10" s="17"/>
      <c r="G10" s="17"/>
      <c r="H10" s="58"/>
      <c r="I10" s="17"/>
      <c r="J10" s="18"/>
      <c r="K10" s="59">
        <f>SUM(K3:K9)</f>
        <v>16000</v>
      </c>
      <c r="L10" s="79"/>
    </row>
  </sheetData>
  <autoFilter ref="A1:L10">
    <extLst/>
  </autoFilter>
  <mergeCells count="2">
    <mergeCell ref="A1:K1"/>
    <mergeCell ref="A10:C10"/>
  </mergeCells>
  <pageMargins left="0.393055555555556" right="0.393055555555556" top="0.629861111111111" bottom="0.432638888888889" header="0.354166666666667" footer="0.354166666666667"/>
  <pageSetup paperSize="9" orientation="landscape" horizontalDpi="600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8" sqref="K18"/>
    </sheetView>
  </sheetViews>
  <sheetFormatPr defaultColWidth="9" defaultRowHeight="13.5"/>
  <cols>
    <col min="1" max="16384" width="9" style="62"/>
  </cols>
  <sheetData/>
  <pageMargins left="0.393055555555556" right="0.393055555555556" top="0.472222222222222" bottom="0.472222222222222" header="0.298611111111111" footer="0.298611111111111"/>
  <pageSetup paperSize="9" orientation="landscape" horizontalDpi="600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4"/>
  <sheetViews>
    <sheetView workbookViewId="0">
      <selection activeCell="K2" sqref="K$1:M$1048576"/>
    </sheetView>
  </sheetViews>
  <sheetFormatPr defaultColWidth="9" defaultRowHeight="14.25" outlineLevelRow="3"/>
  <cols>
    <col min="1" max="1" width="4.5" style="47" customWidth="1"/>
    <col min="2" max="2" width="6.375" style="47" customWidth="1"/>
    <col min="3" max="3" width="7.8" style="47" customWidth="1"/>
    <col min="4" max="4" width="7.2" style="50" customWidth="1"/>
    <col min="5" max="5" width="22.75" style="50" customWidth="1"/>
    <col min="6" max="6" width="25.125" style="50" hidden="1" customWidth="1"/>
    <col min="7" max="7" width="3.3" style="50" customWidth="1"/>
    <col min="8" max="8" width="7" style="50" customWidth="1"/>
    <col min="9" max="9" width="7.25" style="47" customWidth="1"/>
    <col min="10" max="10" width="7.4" style="51" customWidth="1"/>
    <col min="11" max="11" width="6.875" style="47" customWidth="1"/>
    <col min="12" max="16384" width="9" style="47"/>
  </cols>
  <sheetData>
    <row r="1" s="47" customFormat="1" ht="50" customHeight="1" spans="1:11">
      <c r="A1" s="52" t="s">
        <v>67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="47" customFormat="1" ht="44" customHeight="1" spans="1:11">
      <c r="A2" s="17" t="s">
        <v>2</v>
      </c>
      <c r="B2" s="53" t="s">
        <v>24</v>
      </c>
      <c r="C2" s="54" t="s">
        <v>26</v>
      </c>
      <c r="D2" s="54" t="s">
        <v>27</v>
      </c>
      <c r="E2" s="53" t="s">
        <v>28</v>
      </c>
      <c r="F2" s="53" t="s">
        <v>68</v>
      </c>
      <c r="G2" s="17" t="s">
        <v>30</v>
      </c>
      <c r="H2" s="17" t="s">
        <v>31</v>
      </c>
      <c r="I2" s="53" t="s">
        <v>32</v>
      </c>
      <c r="J2" s="59" t="s">
        <v>69</v>
      </c>
      <c r="K2" s="60" t="s">
        <v>34</v>
      </c>
    </row>
    <row r="3" s="48" customFormat="1" ht="57" customHeight="1" spans="1:249">
      <c r="A3" s="17">
        <v>1</v>
      </c>
      <c r="B3" s="17" t="s">
        <v>70</v>
      </c>
      <c r="C3" s="17" t="s">
        <v>71</v>
      </c>
      <c r="D3" s="17" t="s">
        <v>72</v>
      </c>
      <c r="E3" s="17" t="s">
        <v>73</v>
      </c>
      <c r="F3" s="17" t="s">
        <v>74</v>
      </c>
      <c r="G3" s="17" t="s">
        <v>9</v>
      </c>
      <c r="H3" s="17"/>
      <c r="I3" s="17">
        <v>6</v>
      </c>
      <c r="J3" s="61">
        <v>1000</v>
      </c>
      <c r="K3" s="60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47"/>
      <c r="FE3" s="47"/>
      <c r="FF3" s="47"/>
      <c r="FG3" s="47"/>
      <c r="FH3" s="47"/>
      <c r="FI3" s="47"/>
      <c r="FJ3" s="47"/>
      <c r="FK3" s="47"/>
      <c r="FL3" s="47"/>
      <c r="FM3" s="47"/>
      <c r="FN3" s="47"/>
      <c r="FO3" s="47"/>
      <c r="FP3" s="47"/>
      <c r="FQ3" s="47"/>
      <c r="FR3" s="47"/>
      <c r="FS3" s="47"/>
      <c r="FT3" s="47"/>
      <c r="FU3" s="47"/>
      <c r="FV3" s="47"/>
      <c r="FW3" s="47"/>
      <c r="FX3" s="47"/>
      <c r="FY3" s="47"/>
      <c r="FZ3" s="47"/>
      <c r="GA3" s="47"/>
      <c r="GB3" s="47"/>
      <c r="GC3" s="47"/>
      <c r="GD3" s="47"/>
      <c r="GE3" s="47"/>
      <c r="GF3" s="47"/>
      <c r="GG3" s="47"/>
      <c r="GH3" s="47"/>
      <c r="GI3" s="47"/>
      <c r="GJ3" s="47"/>
      <c r="GK3" s="47"/>
      <c r="GL3" s="47"/>
      <c r="GM3" s="47"/>
      <c r="GN3" s="47"/>
      <c r="GO3" s="47"/>
      <c r="GP3" s="47"/>
      <c r="GQ3" s="47"/>
      <c r="GR3" s="47"/>
      <c r="GS3" s="47"/>
      <c r="GT3" s="47"/>
      <c r="GU3" s="47"/>
      <c r="GV3" s="47"/>
      <c r="GW3" s="47"/>
      <c r="GX3" s="47"/>
      <c r="GY3" s="47"/>
      <c r="GZ3" s="47"/>
      <c r="HA3" s="47"/>
      <c r="HB3" s="47"/>
      <c r="HC3" s="47"/>
      <c r="HD3" s="47"/>
      <c r="HE3" s="47"/>
      <c r="HF3" s="47"/>
      <c r="HG3" s="47"/>
      <c r="HH3" s="47"/>
      <c r="HI3" s="47"/>
      <c r="HJ3" s="47"/>
      <c r="HK3" s="47"/>
      <c r="HL3" s="47"/>
      <c r="HM3" s="47"/>
      <c r="HN3" s="47"/>
      <c r="HO3" s="47"/>
      <c r="HP3" s="47"/>
      <c r="HQ3" s="47"/>
      <c r="HR3" s="47"/>
      <c r="HS3" s="47"/>
      <c r="HT3" s="47"/>
      <c r="HU3" s="47"/>
      <c r="HV3" s="47"/>
      <c r="HW3" s="47"/>
      <c r="HX3" s="47"/>
      <c r="HY3" s="47"/>
      <c r="HZ3" s="47"/>
      <c r="IA3" s="47"/>
      <c r="IB3" s="47"/>
      <c r="IC3" s="47"/>
      <c r="ID3" s="47"/>
      <c r="IE3" s="47"/>
      <c r="IF3" s="47"/>
      <c r="IG3" s="47"/>
      <c r="IH3" s="47"/>
      <c r="II3" s="47"/>
      <c r="IJ3" s="47"/>
      <c r="IK3" s="47"/>
      <c r="IL3" s="47"/>
      <c r="IM3" s="47"/>
      <c r="IN3" s="47"/>
      <c r="IO3" s="47"/>
    </row>
    <row r="4" s="49" customFormat="1" ht="36" customHeight="1" spans="1:249">
      <c r="A4" s="55" t="s">
        <v>14</v>
      </c>
      <c r="B4" s="56"/>
      <c r="C4" s="57"/>
      <c r="D4" s="58"/>
      <c r="E4" s="58"/>
      <c r="F4" s="58"/>
      <c r="G4" s="58"/>
      <c r="H4" s="58"/>
      <c r="I4" s="57"/>
      <c r="J4" s="57">
        <f>SUM(J3:J3)</f>
        <v>1000</v>
      </c>
      <c r="K4" s="57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51"/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51"/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51"/>
      <c r="HV4" s="51"/>
      <c r="HW4" s="51"/>
      <c r="HX4" s="51"/>
      <c r="HY4" s="51"/>
      <c r="HZ4" s="51"/>
      <c r="IA4" s="51"/>
      <c r="IB4" s="51"/>
      <c r="IC4" s="51"/>
      <c r="ID4" s="51"/>
      <c r="IE4" s="51"/>
      <c r="IF4" s="51"/>
      <c r="IG4" s="51"/>
      <c r="IH4" s="51"/>
      <c r="II4" s="51"/>
      <c r="IJ4" s="51"/>
      <c r="IK4" s="51"/>
      <c r="IL4" s="51"/>
      <c r="IM4" s="51"/>
      <c r="IN4" s="51"/>
      <c r="IO4" s="51"/>
    </row>
  </sheetData>
  <mergeCells count="2">
    <mergeCell ref="A1:K1"/>
    <mergeCell ref="A4:B4"/>
  </mergeCells>
  <pageMargins left="0.357638888888889" right="0.357638888888889" top="0.708333333333333" bottom="0.590277777777778" header="0.5" footer="0.354166666666667"/>
  <pageSetup paperSize="9" orientation="landscape" horizontalDpi="600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A7"/>
  <sheetViews>
    <sheetView workbookViewId="0">
      <selection activeCell="N1" sqref="N$1:N$1048576"/>
    </sheetView>
  </sheetViews>
  <sheetFormatPr defaultColWidth="9" defaultRowHeight="14.25" outlineLevelRow="6"/>
  <cols>
    <col min="1" max="1" width="3.125" style="1" customWidth="1"/>
    <col min="2" max="2" width="7.25" style="1" customWidth="1"/>
    <col min="3" max="3" width="6.625" style="4" customWidth="1"/>
    <col min="4" max="4" width="7.875" style="5" customWidth="1"/>
    <col min="5" max="5" width="7.375" style="6" customWidth="1"/>
    <col min="6" max="6" width="31" style="6" customWidth="1"/>
    <col min="7" max="7" width="18.75" style="6" hidden="1" customWidth="1"/>
    <col min="8" max="8" width="6.625" style="4" customWidth="1"/>
    <col min="9" max="9" width="8" style="7" customWidth="1"/>
    <col min="10" max="10" width="4.875" style="8" customWidth="1"/>
    <col min="11" max="11" width="8.375" style="9" customWidth="1"/>
    <col min="12" max="12" width="18.375" style="6" hidden="1" customWidth="1"/>
    <col min="13" max="13" width="18.15" style="6" hidden="1" customWidth="1"/>
    <col min="14" max="14" width="9" style="1" hidden="1" customWidth="1"/>
    <col min="15" max="16379" width="9" style="1"/>
    <col min="16380" max="16384" width="9" style="10"/>
  </cols>
  <sheetData>
    <row r="1" s="1" customFormat="1" ht="49" customHeight="1" spans="1:16381">
      <c r="A1" s="11" t="s">
        <v>75</v>
      </c>
      <c r="B1" s="12"/>
      <c r="C1" s="13"/>
      <c r="D1" s="14"/>
      <c r="E1" s="13"/>
      <c r="F1" s="13"/>
      <c r="G1" s="13"/>
      <c r="H1" s="13"/>
      <c r="I1" s="31"/>
      <c r="J1" s="31"/>
      <c r="K1" s="32"/>
      <c r="L1" s="13"/>
      <c r="M1" s="13"/>
      <c r="XEZ1" s="10"/>
      <c r="XFA1" s="10"/>
    </row>
    <row r="2" s="2" customFormat="1" ht="28" hidden="1" customHeight="1" spans="1:13">
      <c r="A2" s="15" t="s">
        <v>76</v>
      </c>
      <c r="B2" s="15"/>
      <c r="C2" s="15"/>
      <c r="D2" s="16"/>
      <c r="E2" s="16"/>
      <c r="F2" s="16"/>
      <c r="G2" s="16"/>
      <c r="H2" s="16"/>
      <c r="I2" s="33"/>
      <c r="J2" s="33"/>
      <c r="K2" s="34"/>
      <c r="L2" s="16" t="s">
        <v>77</v>
      </c>
      <c r="M2" s="16"/>
    </row>
    <row r="3" s="1" customFormat="1" ht="36" customHeight="1" spans="1:16381">
      <c r="A3" s="17" t="s">
        <v>2</v>
      </c>
      <c r="B3" s="17" t="s">
        <v>24</v>
      </c>
      <c r="C3" s="17" t="s">
        <v>25</v>
      </c>
      <c r="D3" s="17" t="s">
        <v>26</v>
      </c>
      <c r="E3" s="17" t="s">
        <v>27</v>
      </c>
      <c r="F3" s="17" t="s">
        <v>28</v>
      </c>
      <c r="G3" s="17" t="s">
        <v>78</v>
      </c>
      <c r="H3" s="17" t="s">
        <v>30</v>
      </c>
      <c r="I3" s="35" t="s">
        <v>31</v>
      </c>
      <c r="J3" s="35" t="s">
        <v>32</v>
      </c>
      <c r="K3" s="17" t="s">
        <v>69</v>
      </c>
      <c r="L3" s="17" t="s">
        <v>79</v>
      </c>
      <c r="M3" s="17" t="s">
        <v>79</v>
      </c>
      <c r="N3" s="17" t="s">
        <v>80</v>
      </c>
      <c r="XEZ3" s="10"/>
      <c r="XFA3" s="10"/>
    </row>
    <row r="4" s="3" customFormat="1" ht="50" customHeight="1" spans="1:16381">
      <c r="A4" s="18">
        <v>1</v>
      </c>
      <c r="B4" s="19" t="s">
        <v>81</v>
      </c>
      <c r="C4" s="20" t="s">
        <v>82</v>
      </c>
      <c r="D4" s="20" t="s">
        <v>83</v>
      </c>
      <c r="E4" s="21" t="s">
        <v>84</v>
      </c>
      <c r="F4" s="21" t="s">
        <v>85</v>
      </c>
      <c r="G4" s="21" t="s">
        <v>86</v>
      </c>
      <c r="H4" s="20" t="s">
        <v>9</v>
      </c>
      <c r="I4" s="36" t="s">
        <v>87</v>
      </c>
      <c r="J4" s="37">
        <v>2</v>
      </c>
      <c r="K4" s="38">
        <v>1000</v>
      </c>
      <c r="L4" s="20" t="s">
        <v>88</v>
      </c>
      <c r="M4" s="20">
        <v>13347278876</v>
      </c>
      <c r="N4" s="39"/>
      <c r="O4" s="40"/>
      <c r="P4" s="40"/>
      <c r="XEZ4" s="10"/>
      <c r="XFA4" s="10"/>
    </row>
    <row r="5" s="3" customFormat="1" ht="50" customHeight="1" spans="1:16381">
      <c r="A5" s="18">
        <v>2</v>
      </c>
      <c r="B5" s="20" t="s">
        <v>89</v>
      </c>
      <c r="C5" s="20" t="s">
        <v>89</v>
      </c>
      <c r="D5" s="20" t="s">
        <v>90</v>
      </c>
      <c r="E5" s="21" t="s">
        <v>84</v>
      </c>
      <c r="F5" s="21" t="s">
        <v>91</v>
      </c>
      <c r="G5" s="21" t="s">
        <v>92</v>
      </c>
      <c r="H5" s="20" t="s">
        <v>9</v>
      </c>
      <c r="I5" s="36" t="s">
        <v>93</v>
      </c>
      <c r="J5" s="37">
        <v>3</v>
      </c>
      <c r="K5" s="38">
        <v>1000</v>
      </c>
      <c r="L5" s="20" t="s">
        <v>94</v>
      </c>
      <c r="M5" s="20" t="s">
        <v>95</v>
      </c>
      <c r="N5" s="39"/>
      <c r="O5" s="40"/>
      <c r="P5" s="40"/>
      <c r="XEZ5" s="10"/>
      <c r="XFA5" s="10"/>
    </row>
    <row r="6" s="1" customFormat="1" ht="30" customHeight="1" spans="1:16381">
      <c r="A6" s="22"/>
      <c r="B6" s="23"/>
      <c r="C6" s="24" t="s">
        <v>14</v>
      </c>
      <c r="D6" s="25"/>
      <c r="E6" s="26"/>
      <c r="F6" s="26"/>
      <c r="G6" s="26"/>
      <c r="H6" s="27"/>
      <c r="I6" s="41"/>
      <c r="J6" s="42"/>
      <c r="K6" s="43">
        <f>K4+K5</f>
        <v>2000</v>
      </c>
      <c r="L6" s="26"/>
      <c r="M6" s="26"/>
      <c r="N6" s="22"/>
      <c r="XEZ6" s="10"/>
      <c r="XFA6" s="10"/>
    </row>
    <row r="7" s="2" customFormat="1" ht="30" hidden="1" customHeight="1" spans="1:13">
      <c r="A7" s="2" t="s">
        <v>96</v>
      </c>
      <c r="E7" s="28"/>
      <c r="F7" s="29" t="s">
        <v>97</v>
      </c>
      <c r="G7" s="28"/>
      <c r="H7" s="30"/>
      <c r="I7" s="44"/>
      <c r="J7" s="45"/>
      <c r="K7" s="46"/>
      <c r="L7" s="28" t="s">
        <v>98</v>
      </c>
      <c r="M7" s="28"/>
    </row>
  </sheetData>
  <mergeCells count="3">
    <mergeCell ref="A1:M1"/>
    <mergeCell ref="A2:C2"/>
    <mergeCell ref="A7:C7"/>
  </mergeCells>
  <pageMargins left="0.357638888888889" right="0.357638888888889" top="0.590277777777778" bottom="0.409027777777778" header="0.5" footer="0.196527777777778"/>
  <pageSetup paperSize="9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河坝镇</vt:lpstr>
      <vt:lpstr>北洲子镇</vt:lpstr>
      <vt:lpstr>金盆镇</vt:lpstr>
      <vt:lpstr>千山红镇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E浏阳河</cp:lastModifiedBy>
  <dcterms:created xsi:type="dcterms:W3CDTF">2021-10-09T08:29:00Z</dcterms:created>
  <dcterms:modified xsi:type="dcterms:W3CDTF">2023-06-20T01:50:54Z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143AB314EB0A4513B5A03FEB39C3C4BE</vt:lpwstr>
  </property>
  <property fmtid="{D5CDD505-2E9C-101B-9397-08002B2CF9AE}" pid="3" name="KSOProductBuildVer">
    <vt:lpwstr>2052-11.1.0.14309</vt:lpwstr>
  </property>
</Properties>
</file>