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4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金盆镇!#REF!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'2024年分散供养护理费汇总表'!$A$1:$J$12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<sst xmlns="http://schemas.openxmlformats.org/spreadsheetml/2006/main" count="206" uniqueCount="121">
  <si>
    <t>大通湖区2024年6月分散供养失能半失能特困对象护理费发放汇总表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</si>
  <si>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</si>
  <si>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</si>
  <si>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</si>
  <si>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</si>
  <si>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</si>
  <si>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</si>
  <si>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</si>
  <si>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</si>
  <si>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</si>
  <si>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</si>
  <si>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</si>
  <si>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</si>
  <si>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</si>
  <si>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</si>
  <si>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r>
      <rPr>
        <sz val="10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说明： 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  </r>
  </si>
  <si>
    <t xml:space="preserve">主管领导：                                                    </t>
  </si>
  <si>
    <t>民政/残联分管领导：</t>
  </si>
  <si>
    <t xml:space="preserve">     社保分管领导：</t>
  </si>
  <si>
    <t>医保分管领导：</t>
  </si>
  <si>
    <t xml:space="preserve">     股室负责人：</t>
  </si>
  <si>
    <t xml:space="preserve">        制表：刘 阳</t>
  </si>
  <si>
    <t xml:space="preserve">                                                                           </t>
  </si>
  <si>
    <t>大通湖区河坝镇2024年6月份分散供养失能半失能护理费发放名册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</si>
  <si>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</si>
  <si>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</si>
  <si>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</si>
  <si>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</si>
  <si>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</si>
  <si>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</si>
  <si>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</si>
  <si>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</si>
  <si>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</si>
  <si>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</si>
  <si>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</si>
  <si>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</si>
  <si>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</si>
  <si>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</si>
  <si>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</si>
  <si>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</si>
  <si>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</si>
  <si>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</si>
  <si>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</si>
  <si>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</si>
  <si>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</si>
  <si>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说明：1、根据《益阳市人力资源和社会保障局关于益阳市2022年调整最低工资标准的通知》（益人社发【2022】18号文件规定，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</t>
  </si>
  <si>
    <t xml:space="preserve">      2、请在备注栏注明新增对象从几月开始，死亡对象几月死亡</t>
  </si>
  <si>
    <t>北洲子镇2024年6月分散供养失能半失能特困对象护理费发放名册</t>
  </si>
  <si>
    <t>关系</t>
  </si>
  <si>
    <t>护理费发放标准/月</t>
  </si>
  <si>
    <t>永兴村</t>
  </si>
  <si>
    <t>胡元珍</t>
  </si>
  <si>
    <t>姐弟</t>
  </si>
  <si>
    <t>胡德贵</t>
  </si>
  <si>
    <t>匡冬林</t>
  </si>
  <si>
    <t>父子</t>
  </si>
  <si>
    <t>匡中伏</t>
  </si>
  <si>
    <t>北胜村</t>
  </si>
  <si>
    <t>周妹兰</t>
  </si>
  <si>
    <t>兄妹</t>
  </si>
  <si>
    <t>周玉东</t>
  </si>
  <si>
    <t>银辉社区</t>
  </si>
  <si>
    <t>周碧初</t>
  </si>
  <si>
    <t>父女</t>
  </si>
  <si>
    <t>周华</t>
  </si>
  <si>
    <t>说明：1、根据《益阳市人力资源和社会保障局关于益阳市2022年调整最低工资标准的通知》（益人社发【2022】18号文件规定，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</si>
  <si>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>大通湖区金盆镇2024年6月分散供养失能半失能护理费发放名册</t>
  </si>
  <si>
    <t>监护人    姓名</t>
  </si>
  <si>
    <t>生活自理能力</t>
  </si>
  <si>
    <t>护理费发放标准（元）</t>
  </si>
  <si>
    <t>月发放金额（元）</t>
  </si>
  <si>
    <t>大东口村</t>
  </si>
  <si>
    <t>廖献忠</t>
  </si>
  <si>
    <t>廖志高</t>
  </si>
  <si>
    <t>517</t>
  </si>
  <si>
    <t>南京湖村</t>
  </si>
  <si>
    <t>彭春秀</t>
  </si>
  <si>
    <t>杨中华</t>
  </si>
  <si>
    <t>母子</t>
  </si>
  <si>
    <t>有成村</t>
  </si>
  <si>
    <t>陈菊香</t>
  </si>
  <si>
    <t>曹运梅</t>
  </si>
  <si>
    <t>母女</t>
  </si>
  <si>
    <t>王家坝村</t>
  </si>
  <si>
    <t>李妹群</t>
  </si>
  <si>
    <t>李志海</t>
  </si>
  <si>
    <t>259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</si>
  <si>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</si>
  <si>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</si>
  <si>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</si>
  <si>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</si>
  <si>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</si>
  <si>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</si>
  <si>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</si>
  <si>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</si>
  <si>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</si>
  <si>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</si>
  <si>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</si>
  <si>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</si>
  <si>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</si>
  <si>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</si>
  <si>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 xml:space="preserve">说明：1、根据《益阳市人力资源和社会保障局关于益阳市2022年调整最低工资标准的通知》（益人社发【2022】18号文件规定，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                                                                            </t>
  </si>
  <si>
    <t>2、请在备注栏注明新增对象从几月开始，死亡对象几月死亡。</t>
  </si>
  <si>
    <t>千山红镇2024年6月分散供养失能半失能特困对象护理费发放名册</t>
  </si>
  <si>
    <t>厚南社区</t>
  </si>
  <si>
    <t>邬凤娇</t>
  </si>
  <si>
    <t>邬建辉</t>
  </si>
  <si>
    <t>东南湖村</t>
  </si>
  <si>
    <t>张绿斌</t>
  </si>
  <si>
    <t>张绿波</t>
  </si>
  <si>
    <t xml:space="preserve">弟兄 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</si>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</sst>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/>
    <xf numFmtId="0" fontId="4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M6" sqref="M6"/>
    </sheetView>
  </sheetViews>
  <sheetFormatPr defaultColWidth="7.375" defaultRowHeight="13.5"/>
  <cols>
    <col min="1" max="1" width="6.625" style="45" customWidth="1"/>
    <col min="2" max="2" width="11.625" style="45" customWidth="1"/>
    <col min="3" max="3" width="14.375" style="45" customWidth="1"/>
    <col min="4" max="4" width="15" style="45" customWidth="1"/>
    <col min="5" max="5" width="17.75" style="45" customWidth="1"/>
    <col min="6" max="6" width="11.25" style="45" customWidth="1"/>
    <col min="7" max="8" width="14.75" style="45" customWidth="1"/>
    <col min="9" max="9" width="10.75" style="45" customWidth="1"/>
    <col min="10" max="10" width="15.5" style="45" customWidth="1"/>
    <col min="11" max="16378" width="7.375" style="45" customWidth="1"/>
    <col min="16379" max="16384" width="7.375" style="45"/>
  </cols>
  <sheetData>
    <row r="1" ht="36" customHeight="1" spans="1:18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59"/>
      <c r="L1" s="59"/>
      <c r="M1" s="59"/>
      <c r="N1" s="59"/>
      <c r="O1" s="59"/>
      <c r="P1" s="59"/>
      <c r="Q1" s="59"/>
      <c r="R1" s="59"/>
    </row>
    <row r="2" ht="27" customHeight="1" spans="1:18">
      <c r="A2" s="47">
        <v>45461</v>
      </c>
      <c r="B2" s="48"/>
      <c r="C2" s="48"/>
      <c r="D2" s="48"/>
      <c r="E2" s="48"/>
      <c r="F2" s="48"/>
      <c r="G2" s="48"/>
      <c r="H2" s="48"/>
      <c r="I2" s="48"/>
      <c r="J2" s="48"/>
      <c r="K2" s="59"/>
      <c r="L2" s="59"/>
      <c r="M2" s="59"/>
      <c r="N2" s="59"/>
      <c r="O2" s="59"/>
      <c r="P2" s="59"/>
      <c r="Q2" s="59"/>
      <c r="R2" s="59"/>
    </row>
    <row r="3" ht="36" customHeight="1" spans="1:18">
      <c r="A3" s="49" t="s">
        <v>1</v>
      </c>
      <c r="B3" s="49" t="s">
        <v>2</v>
      </c>
      <c r="C3" s="50" t="s">
        <v>3</v>
      </c>
      <c r="D3" s="50"/>
      <c r="E3" s="50"/>
      <c r="F3" s="50" t="s">
        <v>4</v>
      </c>
      <c r="G3" s="50"/>
      <c r="H3" s="50"/>
      <c r="I3" s="52" t="s">
        <v>5</v>
      </c>
      <c r="J3" s="52" t="s">
        <v>6</v>
      </c>
      <c r="K3" s="59"/>
      <c r="L3" s="59"/>
      <c r="M3" s="59"/>
      <c r="N3" s="59"/>
      <c r="O3" s="59"/>
      <c r="P3" s="59"/>
      <c r="Q3" s="59"/>
      <c r="R3" s="59"/>
    </row>
    <row r="4" ht="41" customHeight="1" spans="1:10">
      <c r="A4" s="51"/>
      <c r="B4" s="51"/>
      <c r="C4" s="52" t="s">
        <v>7</v>
      </c>
      <c r="D4" s="52" t="s">
        <v>8</v>
      </c>
      <c r="E4" s="52" t="s">
        <v>9</v>
      </c>
      <c r="F4" s="52" t="s">
        <v>7</v>
      </c>
      <c r="G4" s="52" t="s">
        <v>8</v>
      </c>
      <c r="H4" s="52" t="s">
        <v>9</v>
      </c>
      <c r="I4" s="52"/>
      <c r="J4" s="52"/>
    </row>
    <row r="5" ht="35" customHeight="1" spans="1:10">
      <c r="A5" s="53">
        <v>1</v>
      </c>
      <c r="B5" s="53" t="s">
        <v>10</v>
      </c>
      <c r="C5" s="53">
        <v>2</v>
      </c>
      <c r="D5" s="53">
        <v>259</v>
      </c>
      <c r="E5" s="53">
        <f>C5*D5</f>
        <v>518</v>
      </c>
      <c r="F5" s="53">
        <v>2</v>
      </c>
      <c r="G5" s="53">
        <v>517</v>
      </c>
      <c r="H5" s="53">
        <f>F5*G5</f>
        <v>1034</v>
      </c>
      <c r="I5" s="53">
        <f>C5+F5</f>
        <v>4</v>
      </c>
      <c r="J5" s="53">
        <f>E5+H5</f>
        <v>1552</v>
      </c>
    </row>
    <row r="6" ht="35" customHeight="1" spans="1:10">
      <c r="A6" s="53">
        <v>2</v>
      </c>
      <c r="B6" s="53" t="s">
        <v>11</v>
      </c>
      <c r="C6" s="53">
        <v>2</v>
      </c>
      <c r="D6" s="53">
        <v>259</v>
      </c>
      <c r="E6" s="53">
        <f>C6*D6</f>
        <v>518</v>
      </c>
      <c r="F6" s="53">
        <v>2</v>
      </c>
      <c r="G6" s="53">
        <v>517</v>
      </c>
      <c r="H6" s="53">
        <f>F6*G6</f>
        <v>1034</v>
      </c>
      <c r="I6" s="53">
        <f>C6+F6</f>
        <v>4</v>
      </c>
      <c r="J6" s="53">
        <f>E6+H6</f>
        <v>1552</v>
      </c>
    </row>
    <row r="7" ht="35" customHeight="1" spans="1:10">
      <c r="A7" s="53">
        <v>3</v>
      </c>
      <c r="B7" s="54" t="s">
        <v>12</v>
      </c>
      <c r="C7" s="54">
        <v>2</v>
      </c>
      <c r="D7" s="54">
        <v>259</v>
      </c>
      <c r="E7" s="53">
        <f>C7*D7</f>
        <v>518</v>
      </c>
      <c r="F7" s="54">
        <v>8</v>
      </c>
      <c r="G7" s="54">
        <v>517</v>
      </c>
      <c r="H7" s="53">
        <f>F7*G7</f>
        <v>4136</v>
      </c>
      <c r="I7" s="53">
        <f>C7+F7</f>
        <v>10</v>
      </c>
      <c r="J7" s="53">
        <f>E7+H7</f>
        <v>4654</v>
      </c>
    </row>
    <row r="8" ht="35" customHeight="1" spans="1:10">
      <c r="A8" s="53">
        <v>4</v>
      </c>
      <c r="B8" s="53" t="s">
        <v>13</v>
      </c>
      <c r="C8" s="53">
        <v>2</v>
      </c>
      <c r="D8" s="53">
        <v>259</v>
      </c>
      <c r="E8" s="53">
        <f>C8*D8</f>
        <v>518</v>
      </c>
      <c r="F8" s="53">
        <v>4</v>
      </c>
      <c r="G8" s="53">
        <v>517</v>
      </c>
      <c r="H8" s="53">
        <f>F8*G8</f>
        <v>2068</v>
      </c>
      <c r="I8" s="53">
        <f>C8+F8</f>
        <v>6</v>
      </c>
      <c r="J8" s="53">
        <f>E8+H8</f>
        <v>2586</v>
      </c>
    </row>
    <row r="9" ht="35" customHeight="1" spans="1:10">
      <c r="A9" s="52"/>
      <c r="B9" s="52" t="s">
        <v>14</v>
      </c>
      <c r="C9" s="52">
        <f>SUM(C5:C8)</f>
        <v>8</v>
      </c>
      <c r="D9" s="52">
        <v>259</v>
      </c>
      <c r="E9" s="53">
        <f>C9*D9</f>
        <v>2072</v>
      </c>
      <c r="F9" s="52">
        <f>SUM(F5:F8)</f>
        <v>16</v>
      </c>
      <c r="G9" s="52">
        <v>517</v>
      </c>
      <c r="H9" s="53">
        <f>F9*G9</f>
        <v>8272</v>
      </c>
      <c r="I9" s="52">
        <f>SUM(I5:I8)</f>
        <v>24</v>
      </c>
      <c r="J9" s="53">
        <f>E9+H9</f>
        <v>10344</v>
      </c>
    </row>
    <row r="10" ht="51" customHeight="1" spans="1:10">
      <c r="A10" s="55" t="s">
        <v>15</v>
      </c>
      <c r="B10" s="55"/>
      <c r="C10" s="55"/>
      <c r="D10" s="55"/>
      <c r="E10" s="55"/>
      <c r="F10" s="55"/>
      <c r="G10" s="55"/>
      <c r="H10" s="55"/>
      <c r="I10" s="55"/>
      <c r="J10" s="55"/>
    </row>
    <row r="11" ht="48" customHeight="1" spans="1:10">
      <c r="A11" s="56" t="s">
        <v>16</v>
      </c>
      <c r="B11" s="56"/>
      <c r="C11" s="56"/>
      <c r="D11" s="56" t="s">
        <v>17</v>
      </c>
      <c r="E11" s="56"/>
      <c r="F11" s="56" t="s">
        <v>18</v>
      </c>
      <c r="G11" s="56"/>
      <c r="H11" s="56"/>
      <c r="I11" s="56" t="s">
        <v>19</v>
      </c>
      <c r="J11" s="56"/>
    </row>
    <row r="12" ht="40" customHeight="1" spans="1:10">
      <c r="A12" s="57"/>
      <c r="B12" s="57"/>
      <c r="C12" s="57"/>
      <c r="D12" s="57"/>
      <c r="E12" s="57"/>
      <c r="F12" s="56" t="s">
        <v>20</v>
      </c>
      <c r="G12" s="56"/>
      <c r="H12" s="56"/>
      <c r="I12" s="56" t="s">
        <v>21</v>
      </c>
      <c r="J12" s="56"/>
    </row>
    <row r="13" ht="33" customHeight="1" spans="1:10">
      <c r="A13" s="58" t="s">
        <v>22</v>
      </c>
      <c r="B13" s="58"/>
      <c r="C13" s="58"/>
      <c r="D13" s="58"/>
      <c r="E13" s="58"/>
      <c r="F13" s="58"/>
      <c r="G13" s="58"/>
      <c r="H13" s="58"/>
      <c r="I13" s="58"/>
      <c r="J13" s="58"/>
    </row>
  </sheetData>
  <mergeCells count="16">
    <mergeCell ref="A1:J1"/>
    <mergeCell ref="A2:J2"/>
    <mergeCell ref="C3:E3"/>
    <mergeCell ref="F3:H3"/>
    <mergeCell ref="A10:J10"/>
    <mergeCell ref="A11:C11"/>
    <mergeCell ref="D11:E11"/>
    <mergeCell ref="F11:H11"/>
    <mergeCell ref="I11:J11"/>
    <mergeCell ref="D12:E12"/>
    <mergeCell ref="F12:H12"/>
    <mergeCell ref="I12:J12"/>
    <mergeCell ref="A3:A4"/>
    <mergeCell ref="B3:B4"/>
    <mergeCell ref="I3:I4"/>
    <mergeCell ref="J3:J4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G18" sqref="G18"/>
    </sheetView>
  </sheetViews>
  <sheetFormatPr defaultColWidth="5.5" defaultRowHeight="13.5"/>
  <cols>
    <col min="1" max="1" width="6.25" customWidth="1"/>
    <col min="2" max="2" width="13.25" style="32" customWidth="1"/>
    <col min="3" max="3" width="13.375" customWidth="1"/>
    <col min="4" max="9" width="18.125" customWidth="1"/>
    <col min="10" max="16381" width="5.5" customWidth="1"/>
  </cols>
  <sheetData>
    <row r="1" customFormat="1" ht="36" customHeight="1" spans="1:9">
      <c r="A1" s="33" t="s">
        <v>23</v>
      </c>
      <c r="B1" s="34"/>
      <c r="C1" s="33"/>
      <c r="D1" s="33"/>
      <c r="E1" s="33"/>
      <c r="F1" s="33"/>
      <c r="G1" s="33"/>
      <c r="H1" s="33"/>
      <c r="I1" s="33"/>
    </row>
    <row r="2" customFormat="1" ht="40" customHeight="1" spans="1:9">
      <c r="A2" s="5" t="s">
        <v>1</v>
      </c>
      <c r="B2" s="5" t="s">
        <v>2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</row>
    <row r="3" customFormat="1" ht="32" customHeight="1" spans="1:9">
      <c r="A3" s="5">
        <v>1</v>
      </c>
      <c r="B3" s="25" t="s">
        <v>31</v>
      </c>
      <c r="C3" s="25" t="s">
        <v>32</v>
      </c>
      <c r="D3" s="25" t="s">
        <v>33</v>
      </c>
      <c r="E3" s="35" t="s">
        <v>34</v>
      </c>
      <c r="F3" s="5">
        <v>259</v>
      </c>
      <c r="G3" s="5">
        <v>1</v>
      </c>
      <c r="H3" s="5">
        <f t="shared" ref="H3:H6" si="0">F3*G3</f>
        <v>259</v>
      </c>
      <c r="I3" s="5"/>
    </row>
    <row r="4" customFormat="1" ht="32" customHeight="1" spans="1:9">
      <c r="A4" s="5">
        <v>2</v>
      </c>
      <c r="B4" s="25" t="s">
        <v>35</v>
      </c>
      <c r="C4" s="36" t="s">
        <v>36</v>
      </c>
      <c r="D4" s="25" t="s">
        <v>37</v>
      </c>
      <c r="E4" s="35" t="s">
        <v>4</v>
      </c>
      <c r="F4" s="5">
        <v>517</v>
      </c>
      <c r="G4" s="5">
        <v>1</v>
      </c>
      <c r="H4" s="5">
        <f t="shared" si="0"/>
        <v>517</v>
      </c>
      <c r="I4" s="5"/>
    </row>
    <row r="5" customFormat="1" ht="32" customHeight="1" spans="1:9">
      <c r="A5" s="5">
        <v>3</v>
      </c>
      <c r="B5" s="25" t="s">
        <v>38</v>
      </c>
      <c r="C5" s="25" t="s">
        <v>39</v>
      </c>
      <c r="D5" s="25" t="s">
        <v>40</v>
      </c>
      <c r="E5" s="35" t="s">
        <v>4</v>
      </c>
      <c r="F5" s="5">
        <v>517</v>
      </c>
      <c r="G5" s="5">
        <v>1</v>
      </c>
      <c r="H5" s="5">
        <f t="shared" si="0"/>
        <v>517</v>
      </c>
      <c r="I5" s="5"/>
    </row>
    <row r="6" customFormat="1" ht="32" customHeight="1" spans="1:9">
      <c r="A6" s="5">
        <v>4</v>
      </c>
      <c r="B6" s="25" t="s">
        <v>41</v>
      </c>
      <c r="C6" s="25" t="s">
        <v>42</v>
      </c>
      <c r="D6" s="25" t="s">
        <v>43</v>
      </c>
      <c r="E6" s="35" t="s">
        <v>34</v>
      </c>
      <c r="F6" s="5">
        <v>259</v>
      </c>
      <c r="G6" s="5">
        <v>1</v>
      </c>
      <c r="H6" s="5">
        <f t="shared" si="0"/>
        <v>259</v>
      </c>
      <c r="I6" s="5"/>
    </row>
    <row r="7" customFormat="1" ht="32" customHeight="1" spans="1:9">
      <c r="A7" s="37" t="s">
        <v>44</v>
      </c>
      <c r="B7" s="38"/>
      <c r="C7" s="39"/>
      <c r="D7" s="5"/>
      <c r="E7" s="5"/>
      <c r="F7" s="5"/>
      <c r="G7" s="5"/>
      <c r="H7" s="5">
        <f>SUM(H3:H6)</f>
        <v>1552</v>
      </c>
      <c r="I7" s="5"/>
    </row>
    <row r="8" customFormat="1" ht="51" customHeight="1" spans="1:10">
      <c r="A8" s="40" t="s">
        <v>45</v>
      </c>
      <c r="B8" s="41"/>
      <c r="C8" s="40"/>
      <c r="D8" s="40"/>
      <c r="E8" s="40"/>
      <c r="F8" s="40"/>
      <c r="G8" s="40"/>
      <c r="H8" s="40"/>
      <c r="I8" s="43"/>
      <c r="J8" s="40"/>
    </row>
    <row r="9" customFormat="1" ht="23" customHeight="1" spans="1:10">
      <c r="A9" s="42" t="s">
        <v>46</v>
      </c>
      <c r="B9" s="42"/>
      <c r="C9" s="42"/>
      <c r="D9" s="42"/>
      <c r="E9" s="42"/>
      <c r="F9" s="42"/>
      <c r="G9" s="42"/>
      <c r="H9" s="42"/>
      <c r="I9" s="44"/>
      <c r="J9" s="42"/>
    </row>
  </sheetData>
  <mergeCells count="4">
    <mergeCell ref="A1:I1"/>
    <mergeCell ref="A7:C7"/>
    <mergeCell ref="A8:J8"/>
    <mergeCell ref="A9:J9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D20" sqref="D20"/>
    </sheetView>
  </sheetViews>
  <sheetFormatPr defaultColWidth="4.75" defaultRowHeight="13.5"/>
  <cols>
    <col min="1" max="1" width="6.125" style="21" customWidth="1"/>
    <col min="2" max="4" width="10.625" style="21" customWidth="1"/>
    <col min="5" max="7" width="18.125" style="21" customWidth="1"/>
    <col min="8" max="8" width="14.25" style="21" customWidth="1"/>
    <col min="9" max="9" width="14.25" style="23" customWidth="1"/>
    <col min="10" max="10" width="18.125" style="21" customWidth="1"/>
    <col min="11" max="16376" width="4.75" style="21" customWidth="1"/>
    <col min="16377" max="16384" width="4.75" style="21"/>
  </cols>
  <sheetData>
    <row r="1" s="21" customFormat="1" ht="54" customHeight="1" spans="1:10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</row>
    <row r="2" s="21" customFormat="1" ht="42" customHeight="1" spans="1:10">
      <c r="A2" s="25" t="s">
        <v>1</v>
      </c>
      <c r="B2" s="25" t="s">
        <v>2</v>
      </c>
      <c r="C2" s="25" t="s">
        <v>24</v>
      </c>
      <c r="D2" s="25" t="s">
        <v>48</v>
      </c>
      <c r="E2" s="25" t="s">
        <v>25</v>
      </c>
      <c r="F2" s="25" t="s">
        <v>26</v>
      </c>
      <c r="G2" s="25" t="s">
        <v>49</v>
      </c>
      <c r="H2" s="25" t="s">
        <v>28</v>
      </c>
      <c r="I2" s="25" t="s">
        <v>29</v>
      </c>
      <c r="J2" s="25" t="s">
        <v>30</v>
      </c>
    </row>
    <row r="3" s="21" customFormat="1" ht="32" customHeight="1" spans="1:10">
      <c r="A3" s="25">
        <v>1</v>
      </c>
      <c r="B3" s="26" t="s">
        <v>50</v>
      </c>
      <c r="C3" s="26" t="s">
        <v>51</v>
      </c>
      <c r="D3" s="26" t="s">
        <v>52</v>
      </c>
      <c r="E3" s="26" t="s">
        <v>53</v>
      </c>
      <c r="F3" s="26" t="s">
        <v>34</v>
      </c>
      <c r="G3" s="26">
        <v>259</v>
      </c>
      <c r="H3" s="25">
        <v>1</v>
      </c>
      <c r="I3" s="27">
        <f t="shared" ref="I3:I6" si="0">G3*H3</f>
        <v>259</v>
      </c>
      <c r="J3" s="25"/>
    </row>
    <row r="4" s="21" customFormat="1" ht="32" customHeight="1" spans="1:10">
      <c r="A4" s="25">
        <v>2</v>
      </c>
      <c r="B4" s="26" t="s">
        <v>50</v>
      </c>
      <c r="C4" s="26" t="s">
        <v>54</v>
      </c>
      <c r="D4" s="26" t="s">
        <v>55</v>
      </c>
      <c r="E4" s="26" t="s">
        <v>56</v>
      </c>
      <c r="F4" s="26" t="s">
        <v>34</v>
      </c>
      <c r="G4" s="26">
        <v>259</v>
      </c>
      <c r="H4" s="25">
        <v>1</v>
      </c>
      <c r="I4" s="27">
        <f t="shared" si="0"/>
        <v>259</v>
      </c>
      <c r="J4" s="25"/>
    </row>
    <row r="5" s="22" customFormat="1" ht="32" customHeight="1" spans="1:10">
      <c r="A5" s="25">
        <v>3</v>
      </c>
      <c r="B5" s="26" t="s">
        <v>57</v>
      </c>
      <c r="C5" s="26" t="s">
        <v>58</v>
      </c>
      <c r="D5" s="26" t="s">
        <v>59</v>
      </c>
      <c r="E5" s="26" t="s">
        <v>60</v>
      </c>
      <c r="F5" s="26" t="s">
        <v>4</v>
      </c>
      <c r="G5" s="26">
        <v>517</v>
      </c>
      <c r="H5" s="25">
        <v>1</v>
      </c>
      <c r="I5" s="27">
        <f t="shared" si="0"/>
        <v>517</v>
      </c>
      <c r="J5" s="25"/>
    </row>
    <row r="6" s="21" customFormat="1" ht="32" customHeight="1" spans="1:10">
      <c r="A6" s="25">
        <v>4</v>
      </c>
      <c r="B6" s="26" t="s">
        <v>61</v>
      </c>
      <c r="C6" s="26" t="s">
        <v>62</v>
      </c>
      <c r="D6" s="26" t="s">
        <v>63</v>
      </c>
      <c r="E6" s="26" t="s">
        <v>64</v>
      </c>
      <c r="F6" s="26" t="s">
        <v>4</v>
      </c>
      <c r="G6" s="26">
        <v>517</v>
      </c>
      <c r="H6" s="25">
        <v>1</v>
      </c>
      <c r="I6" s="27">
        <f t="shared" si="0"/>
        <v>517</v>
      </c>
      <c r="J6" s="25"/>
    </row>
    <row r="7" s="21" customFormat="1" ht="32" customHeight="1" spans="1:10">
      <c r="A7" s="25"/>
      <c r="B7" s="25"/>
      <c r="C7" s="25" t="s">
        <v>44</v>
      </c>
      <c r="D7" s="25"/>
      <c r="E7" s="25"/>
      <c r="F7" s="25"/>
      <c r="G7" s="25"/>
      <c r="H7" s="25">
        <f>SUM(H3:H6)</f>
        <v>4</v>
      </c>
      <c r="I7" s="27">
        <f>SUM(I3:I6)</f>
        <v>1552</v>
      </c>
      <c r="J7" s="25"/>
    </row>
    <row r="8" s="21" customFormat="1" ht="51" customHeight="1" spans="1:16">
      <c r="A8" s="13" t="s">
        <v>65</v>
      </c>
      <c r="B8" s="13"/>
      <c r="C8" s="13"/>
      <c r="D8" s="13"/>
      <c r="E8" s="13"/>
      <c r="F8" s="13"/>
      <c r="G8" s="13"/>
      <c r="H8" s="13"/>
      <c r="I8" s="28"/>
      <c r="J8" s="13"/>
      <c r="K8" s="29"/>
      <c r="L8" s="29"/>
      <c r="M8" s="29"/>
      <c r="N8" s="29"/>
      <c r="O8" s="29"/>
      <c r="P8" s="29"/>
    </row>
    <row r="9" s="21" customFormat="1" ht="24" customHeight="1" spans="1:16">
      <c r="A9" s="14" t="s">
        <v>46</v>
      </c>
      <c r="B9" s="14"/>
      <c r="C9" s="14"/>
      <c r="D9" s="14"/>
      <c r="E9" s="14"/>
      <c r="F9" s="14"/>
      <c r="G9" s="14"/>
      <c r="H9" s="14"/>
      <c r="I9" s="30"/>
      <c r="J9" s="14"/>
      <c r="K9" s="31"/>
      <c r="L9" s="31"/>
      <c r="M9" s="31"/>
      <c r="N9" s="31"/>
      <c r="O9" s="31"/>
      <c r="P9" s="31"/>
    </row>
  </sheetData>
  <mergeCells count="3">
    <mergeCell ref="A1:J1"/>
    <mergeCell ref="A8:J8"/>
    <mergeCell ref="A9:J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28" sqref="D28"/>
    </sheetView>
  </sheetViews>
  <sheetFormatPr defaultColWidth="4.88333333333333" defaultRowHeight="13.5"/>
  <cols>
    <col min="1" max="1" width="7.375" customWidth="1"/>
    <col min="2" max="10" width="13.5" customWidth="1"/>
    <col min="11" max="16380" width="4.88333333333333" customWidth="1"/>
  </cols>
  <sheetData>
    <row r="1" customFormat="1" ht="34" customHeight="1" spans="1:10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</row>
    <row r="2" customFormat="1" ht="44" customHeight="1" spans="1:10">
      <c r="A2" s="5" t="s">
        <v>1</v>
      </c>
      <c r="B2" s="5" t="s">
        <v>2</v>
      </c>
      <c r="C2" s="5" t="s">
        <v>67</v>
      </c>
      <c r="D2" s="5" t="s">
        <v>25</v>
      </c>
      <c r="E2" s="5" t="s">
        <v>68</v>
      </c>
      <c r="F2" s="5" t="s">
        <v>69</v>
      </c>
      <c r="G2" s="5" t="s">
        <v>28</v>
      </c>
      <c r="H2" s="5" t="s">
        <v>70</v>
      </c>
      <c r="I2" s="5" t="s">
        <v>48</v>
      </c>
      <c r="J2" s="5" t="s">
        <v>30</v>
      </c>
    </row>
    <row r="3" customFormat="1" ht="24" customHeight="1" spans="1:10">
      <c r="A3" s="5">
        <v>1</v>
      </c>
      <c r="B3" s="11" t="s">
        <v>71</v>
      </c>
      <c r="C3" s="11" t="s">
        <v>72</v>
      </c>
      <c r="D3" s="11" t="s">
        <v>73</v>
      </c>
      <c r="E3" s="11" t="s">
        <v>4</v>
      </c>
      <c r="F3" s="11" t="s">
        <v>74</v>
      </c>
      <c r="G3" s="18">
        <v>1</v>
      </c>
      <c r="H3" s="18">
        <f t="shared" ref="H3:H12" si="0">F3*G3</f>
        <v>517</v>
      </c>
      <c r="I3" s="11" t="s">
        <v>52</v>
      </c>
      <c r="J3" s="11"/>
    </row>
    <row r="4" customFormat="1" ht="24" customHeight="1" spans="1:10">
      <c r="A4" s="5">
        <v>2</v>
      </c>
      <c r="B4" s="11" t="s">
        <v>75</v>
      </c>
      <c r="C4" s="11" t="s">
        <v>76</v>
      </c>
      <c r="D4" s="11" t="s">
        <v>77</v>
      </c>
      <c r="E4" s="11" t="s">
        <v>4</v>
      </c>
      <c r="F4" s="11" t="s">
        <v>74</v>
      </c>
      <c r="G4" s="18">
        <v>1</v>
      </c>
      <c r="H4" s="18">
        <f t="shared" si="0"/>
        <v>517</v>
      </c>
      <c r="I4" s="11" t="s">
        <v>78</v>
      </c>
      <c r="J4" s="11"/>
    </row>
    <row r="5" customFormat="1" ht="24" customHeight="1" spans="1:10">
      <c r="A5" s="5">
        <v>3</v>
      </c>
      <c r="B5" s="11" t="s">
        <v>79</v>
      </c>
      <c r="C5" s="11" t="s">
        <v>80</v>
      </c>
      <c r="D5" s="11" t="s">
        <v>81</v>
      </c>
      <c r="E5" s="11" t="s">
        <v>4</v>
      </c>
      <c r="F5" s="11" t="s">
        <v>74</v>
      </c>
      <c r="G5" s="18">
        <v>1</v>
      </c>
      <c r="H5" s="18">
        <f t="shared" si="0"/>
        <v>517</v>
      </c>
      <c r="I5" s="11" t="s">
        <v>82</v>
      </c>
      <c r="J5" s="11"/>
    </row>
    <row r="6" customFormat="1" ht="24" customHeight="1" spans="1:10">
      <c r="A6" s="5">
        <v>4</v>
      </c>
      <c r="B6" s="11" t="s">
        <v>83</v>
      </c>
      <c r="C6" s="11" t="s">
        <v>84</v>
      </c>
      <c r="D6" s="11" t="s">
        <v>85</v>
      </c>
      <c r="E6" s="11" t="s">
        <v>34</v>
      </c>
      <c r="F6" s="11" t="s">
        <v>86</v>
      </c>
      <c r="G6" s="18">
        <v>1</v>
      </c>
      <c r="H6" s="18">
        <f t="shared" si="0"/>
        <v>259</v>
      </c>
      <c r="I6" s="11" t="s">
        <v>59</v>
      </c>
      <c r="J6" s="11"/>
    </row>
    <row r="7" customFormat="1" ht="24" customHeight="1" spans="1:10">
      <c r="A7" s="5">
        <v>5</v>
      </c>
      <c r="B7" s="11" t="s">
        <v>87</v>
      </c>
      <c r="C7" s="11" t="s">
        <v>88</v>
      </c>
      <c r="D7" s="11" t="s">
        <v>89</v>
      </c>
      <c r="E7" s="11" t="s">
        <v>4</v>
      </c>
      <c r="F7" s="11" t="s">
        <v>74</v>
      </c>
      <c r="G7" s="18">
        <v>1</v>
      </c>
      <c r="H7" s="18">
        <f t="shared" si="0"/>
        <v>517</v>
      </c>
      <c r="I7" s="11" t="s">
        <v>78</v>
      </c>
      <c r="J7" s="11"/>
    </row>
    <row r="8" customFormat="1" ht="24" customHeight="1" spans="1:10">
      <c r="A8" s="5">
        <v>6</v>
      </c>
      <c r="B8" s="11" t="s">
        <v>87</v>
      </c>
      <c r="C8" s="11" t="s">
        <v>90</v>
      </c>
      <c r="D8" s="11" t="s">
        <v>91</v>
      </c>
      <c r="E8" s="11" t="s">
        <v>4</v>
      </c>
      <c r="F8" s="11" t="s">
        <v>74</v>
      </c>
      <c r="G8" s="18">
        <v>1</v>
      </c>
      <c r="H8" s="18">
        <f t="shared" si="0"/>
        <v>517</v>
      </c>
      <c r="I8" s="11" t="s">
        <v>78</v>
      </c>
      <c r="J8" s="11"/>
    </row>
    <row r="9" customFormat="1" ht="24" customHeight="1" spans="1:10">
      <c r="A9" s="5">
        <v>7</v>
      </c>
      <c r="B9" s="11" t="s">
        <v>87</v>
      </c>
      <c r="C9" s="11" t="s">
        <v>92</v>
      </c>
      <c r="D9" s="11" t="s">
        <v>93</v>
      </c>
      <c r="E9" s="11" t="s">
        <v>4</v>
      </c>
      <c r="F9" s="11" t="s">
        <v>74</v>
      </c>
      <c r="G9" s="18">
        <v>1</v>
      </c>
      <c r="H9" s="18">
        <f t="shared" si="0"/>
        <v>517</v>
      </c>
      <c r="I9" s="11" t="s">
        <v>55</v>
      </c>
      <c r="J9" s="11"/>
    </row>
    <row r="10" customFormat="1" ht="24" customHeight="1" spans="1:10">
      <c r="A10" s="5">
        <v>8</v>
      </c>
      <c r="B10" s="11" t="s">
        <v>87</v>
      </c>
      <c r="C10" s="11" t="s">
        <v>94</v>
      </c>
      <c r="D10" s="11" t="s">
        <v>95</v>
      </c>
      <c r="E10" s="11" t="s">
        <v>34</v>
      </c>
      <c r="F10" s="11" t="s">
        <v>86</v>
      </c>
      <c r="G10" s="18">
        <v>1</v>
      </c>
      <c r="H10" s="18">
        <f t="shared" si="0"/>
        <v>259</v>
      </c>
      <c r="I10" s="11" t="s">
        <v>78</v>
      </c>
      <c r="J10" s="11"/>
    </row>
    <row r="11" customFormat="1" ht="24" customHeight="1" spans="1:10">
      <c r="A11" s="5">
        <v>9</v>
      </c>
      <c r="B11" s="11" t="s">
        <v>96</v>
      </c>
      <c r="C11" s="11" t="s">
        <v>97</v>
      </c>
      <c r="D11" s="11" t="s">
        <v>98</v>
      </c>
      <c r="E11" s="11" t="s">
        <v>4</v>
      </c>
      <c r="F11" s="11" t="s">
        <v>74</v>
      </c>
      <c r="G11" s="18">
        <v>1</v>
      </c>
      <c r="H11" s="18">
        <f t="shared" si="0"/>
        <v>517</v>
      </c>
      <c r="I11" s="11" t="s">
        <v>55</v>
      </c>
      <c r="J11" s="11"/>
    </row>
    <row r="12" customFormat="1" ht="24" customHeight="1" spans="1:10">
      <c r="A12" s="5">
        <v>10</v>
      </c>
      <c r="B12" s="11" t="s">
        <v>96</v>
      </c>
      <c r="C12" s="11" t="s">
        <v>99</v>
      </c>
      <c r="D12" s="11" t="s">
        <v>100</v>
      </c>
      <c r="E12" s="11" t="s">
        <v>4</v>
      </c>
      <c r="F12" s="11" t="s">
        <v>74</v>
      </c>
      <c r="G12" s="18">
        <v>1</v>
      </c>
      <c r="H12" s="18">
        <f t="shared" si="0"/>
        <v>517</v>
      </c>
      <c r="I12" s="11" t="s">
        <v>63</v>
      </c>
      <c r="J12" s="11"/>
    </row>
    <row r="13" customFormat="1" ht="26" customHeight="1" spans="1:10">
      <c r="A13" s="5"/>
      <c r="B13" s="11" t="s">
        <v>44</v>
      </c>
      <c r="C13" s="11"/>
      <c r="D13" s="11"/>
      <c r="E13" s="11"/>
      <c r="F13" s="11"/>
      <c r="G13" s="18"/>
      <c r="H13" s="18">
        <f>SUM(H3:H12)</f>
        <v>4654</v>
      </c>
      <c r="I13" s="11"/>
      <c r="J13" s="11"/>
    </row>
    <row r="14" customFormat="1" ht="58" customHeight="1" spans="1:10">
      <c r="A14" s="19" t="s">
        <v>101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2:10">
      <c r="B15" s="20" t="s">
        <v>102</v>
      </c>
      <c r="C15" s="20"/>
      <c r="D15" s="20"/>
      <c r="E15" s="20"/>
      <c r="F15" s="20"/>
      <c r="G15" s="20"/>
      <c r="H15" s="20"/>
      <c r="I15" s="20"/>
      <c r="J15" s="20"/>
    </row>
  </sheetData>
  <mergeCells count="3">
    <mergeCell ref="A1:J1"/>
    <mergeCell ref="A14:J14"/>
    <mergeCell ref="B15:J15"/>
  </mergeCells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23" sqref="F23:G23"/>
    </sheetView>
  </sheetViews>
  <sheetFormatPr defaultColWidth="9" defaultRowHeight="13.5"/>
  <cols>
    <col min="1" max="1" width="5.125" customWidth="1"/>
    <col min="2" max="4" width="13.125" customWidth="1"/>
    <col min="5" max="5" width="16.875" customWidth="1"/>
    <col min="6" max="6" width="15.5" customWidth="1"/>
    <col min="7" max="9" width="13.125" customWidth="1"/>
  </cols>
  <sheetData>
    <row r="1" customFormat="1" ht="65" customHeight="1" spans="1:9">
      <c r="A1" s="3" t="s">
        <v>103</v>
      </c>
      <c r="B1" s="3"/>
      <c r="C1" s="3"/>
      <c r="D1" s="3"/>
      <c r="E1" s="3"/>
      <c r="F1" s="3"/>
      <c r="G1" s="4"/>
      <c r="H1" s="3"/>
      <c r="I1" s="3"/>
    </row>
    <row r="2" s="1" customFormat="1" ht="42" customHeight="1" spans="1:9">
      <c r="A2" s="5" t="s">
        <v>1</v>
      </c>
      <c r="B2" s="5" t="s">
        <v>2</v>
      </c>
      <c r="C2" s="5" t="s">
        <v>24</v>
      </c>
      <c r="D2" s="5" t="s">
        <v>25</v>
      </c>
      <c r="E2" s="5" t="s">
        <v>26</v>
      </c>
      <c r="F2" s="5" t="s">
        <v>27</v>
      </c>
      <c r="G2" s="6" t="s">
        <v>28</v>
      </c>
      <c r="H2" s="5" t="s">
        <v>29</v>
      </c>
      <c r="I2" s="5" t="s">
        <v>30</v>
      </c>
    </row>
    <row r="3" customFormat="1" ht="31" customHeight="1" spans="1:9">
      <c r="A3" s="7">
        <v>1</v>
      </c>
      <c r="B3" s="8" t="s">
        <v>104</v>
      </c>
      <c r="C3" s="7" t="s">
        <v>105</v>
      </c>
      <c r="D3" s="8" t="s">
        <v>106</v>
      </c>
      <c r="E3" s="7" t="s">
        <v>4</v>
      </c>
      <c r="F3" s="7">
        <v>517</v>
      </c>
      <c r="G3" s="9">
        <v>1</v>
      </c>
      <c r="H3" s="10">
        <v>517</v>
      </c>
      <c r="I3" s="7" t="s">
        <v>59</v>
      </c>
    </row>
    <row r="4" customFormat="1" ht="31" customHeight="1" spans="1:9">
      <c r="A4" s="7">
        <v>2</v>
      </c>
      <c r="B4" s="8" t="s">
        <v>107</v>
      </c>
      <c r="C4" s="7" t="s">
        <v>108</v>
      </c>
      <c r="D4" s="8" t="s">
        <v>109</v>
      </c>
      <c r="E4" s="7" t="s">
        <v>4</v>
      </c>
      <c r="F4" s="7">
        <v>517</v>
      </c>
      <c r="G4" s="9">
        <v>1</v>
      </c>
      <c r="H4" s="10">
        <v>517</v>
      </c>
      <c r="I4" s="7" t="s">
        <v>110</v>
      </c>
    </row>
    <row r="5" customFormat="1" ht="31" customHeight="1" spans="1:9">
      <c r="A5" s="7">
        <v>3</v>
      </c>
      <c r="B5" s="8" t="s">
        <v>111</v>
      </c>
      <c r="C5" s="7" t="s">
        <v>112</v>
      </c>
      <c r="D5" s="8" t="s">
        <v>113</v>
      </c>
      <c r="E5" s="7" t="s">
        <v>4</v>
      </c>
      <c r="F5" s="7">
        <v>517</v>
      </c>
      <c r="G5" s="9">
        <v>1</v>
      </c>
      <c r="H5" s="10">
        <v>517</v>
      </c>
      <c r="I5" s="7" t="s">
        <v>78</v>
      </c>
    </row>
    <row r="6" customFormat="1" ht="31" customHeight="1" spans="1:9">
      <c r="A6" s="7">
        <v>4</v>
      </c>
      <c r="B6" s="8" t="s">
        <v>111</v>
      </c>
      <c r="C6" s="7" t="s">
        <v>114</v>
      </c>
      <c r="D6" s="8" t="s">
        <v>115</v>
      </c>
      <c r="E6" s="7" t="s">
        <v>4</v>
      </c>
      <c r="F6" s="7">
        <v>517</v>
      </c>
      <c r="G6" s="9">
        <v>1</v>
      </c>
      <c r="H6" s="10">
        <v>517</v>
      </c>
      <c r="I6" s="7" t="s">
        <v>78</v>
      </c>
    </row>
    <row r="7" s="2" customFormat="1" ht="31" customHeight="1" spans="1:9">
      <c r="A7" s="7">
        <v>5</v>
      </c>
      <c r="B7" s="8" t="s">
        <v>111</v>
      </c>
      <c r="C7" s="7" t="s">
        <v>116</v>
      </c>
      <c r="D7" s="8" t="s">
        <v>117</v>
      </c>
      <c r="E7" s="7" t="s">
        <v>3</v>
      </c>
      <c r="F7" s="7">
        <v>259</v>
      </c>
      <c r="G7" s="9">
        <v>1</v>
      </c>
      <c r="H7" s="10">
        <v>259</v>
      </c>
      <c r="I7" s="7" t="s">
        <v>59</v>
      </c>
    </row>
    <row r="8" customFormat="1" ht="31" customHeight="1" spans="1:9">
      <c r="A8" s="7">
        <v>6</v>
      </c>
      <c r="B8" s="8" t="s">
        <v>118</v>
      </c>
      <c r="C8" s="7" t="s">
        <v>119</v>
      </c>
      <c r="D8" s="8" t="s">
        <v>120</v>
      </c>
      <c r="E8" s="7" t="s">
        <v>3</v>
      </c>
      <c r="F8" s="7">
        <v>259</v>
      </c>
      <c r="G8" s="9">
        <v>1</v>
      </c>
      <c r="H8" s="10">
        <v>259</v>
      </c>
      <c r="I8" s="7" t="s">
        <v>78</v>
      </c>
    </row>
    <row r="9" customFormat="1" ht="31" customHeight="1" spans="1:9">
      <c r="A9" s="7"/>
      <c r="B9" s="11" t="s">
        <v>44</v>
      </c>
      <c r="C9" s="7"/>
      <c r="D9" s="8"/>
      <c r="E9" s="7"/>
      <c r="F9" s="7"/>
      <c r="G9" s="12"/>
      <c r="H9" s="10">
        <v>2586</v>
      </c>
      <c r="I9" s="7"/>
    </row>
    <row r="10" customFormat="1" ht="42" customHeight="1" spans="1:9">
      <c r="A10" s="13" t="s">
        <v>65</v>
      </c>
      <c r="B10" s="13"/>
      <c r="C10" s="13"/>
      <c r="D10" s="13"/>
      <c r="E10" s="13"/>
      <c r="F10" s="13"/>
      <c r="G10" s="13"/>
      <c r="H10" s="13"/>
      <c r="I10" s="13"/>
    </row>
    <row r="11" customFormat="1" ht="21" customHeight="1" spans="1:9">
      <c r="A11" s="14" t="s">
        <v>46</v>
      </c>
      <c r="B11" s="14"/>
      <c r="C11" s="14"/>
      <c r="D11" s="14"/>
      <c r="E11" s="14"/>
      <c r="F11" s="15"/>
      <c r="G11" s="14"/>
      <c r="H11" s="14"/>
      <c r="I11" s="16"/>
    </row>
  </sheetData>
  <mergeCells count="3">
    <mergeCell ref="A1:I1"/>
    <mergeCell ref="A10:I10"/>
    <mergeCell ref="A11:H1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2024-06-24T06:48:39Z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2052-12.1.0.16929</vt:lpwstr>
  </property>
</Properties>
</file>