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汇总表" sheetId="1" r:id="rId1"/>
    <sheet name="河坝镇" sheetId="6" r:id="rId2"/>
    <sheet name="北洲子镇" sheetId="3" r:id="rId3"/>
    <sheet name="金盆镇" sheetId="4" r:id="rId4"/>
    <sheet name="千山红镇" sheetId="5" r:id="rId5"/>
    <sheet name="南湾湖" sheetId="7" r:id="rId6"/>
  </sheets>
  <definedNames>
    <definedName name="_xlnm._FilterDatabase" localSheetId="2" hidden="1">北洲子镇!$A$1:$IK$10</definedName>
    <definedName name="_xlnm._FilterDatabase" localSheetId="3" hidden="1">金盆镇!#REF!</definedName>
    <definedName name="_xlnm._FilterDatabase" localSheetId="1" hidden="1">河坝镇!$A$1:$J$25</definedName>
    <definedName name="_xlnm._FilterDatabase" localSheetId="4" hidden="1">千山红镇!#REF!</definedName>
    <definedName name="_xlnm.Print_Titles" localSheetId="4">千山红镇!#REF!</definedName>
    <definedName name="_xlnm.Print_Area" localSheetId="0">汇总表!$A$1:$E$21</definedName>
    <definedName name="_xlnm.Print_Titles" localSheetId="2">北洲子镇!#REF!</definedName>
    <definedName name="_xlnm.Print_Titles" localSheetId="3">金盆镇!#REF!</definedName>
    <definedName name="_xlnm.Print_Area" localSheetId="4">千山红镇!#REF!</definedName>
    <definedName name="_xlnm.Print_Area" localSheetId="1">河坝镇!$A$1:$J$25</definedName>
    <definedName name="_xlnm.Print_Area" localSheetId="2">北洲子镇!$A$1:$I$10</definedName>
    <definedName name="_xlnm.Print_Area" localSheetId="3">金盆镇!#REF!</definedName>
    <definedName name="_xlnm.Print_Titles" localSheetId="1">河坝镇!$1:$2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<sst xmlns="http://schemas.openxmlformats.org/spreadsheetml/2006/main" count="316" uniqueCount="158">
  <si>
    <t>大通湖区2024年10月临时救助发放汇总表</t>
  </si>
  <si>
    <t xml:space="preserve">                                                 2024/10/15                                  单位：人次、元</t>
  </si>
  <si>
    <t>序号</t>
  </si>
  <si>
    <t>单   位</t>
  </si>
  <si>
    <t>救助类型</t>
  </si>
  <si>
    <t xml:space="preserve">救助人次                      </t>
  </si>
  <si>
    <t xml:space="preserve">救助金额                       </t>
  </si>
  <si>
    <t>河坝镇</t>
  </si>
  <si>
    <t>急难型</t>
  </si>
  <si>
    <t>支出型</t>
  </si>
  <si>
    <t>小计</t>
  </si>
  <si>
    <t>北洲子镇</t>
  </si>
  <si>
    <t>金盆镇</t>
  </si>
  <si>
    <t>千山红镇</t>
  </si>
  <si>
    <t>南湾湖</t>
  </si>
  <si>
    <t>合计</t>
  </si>
  <si>
    <t xml:space="preserve">主管领导：                                                             </t>
  </si>
  <si>
    <t>民政/残联分管领导：</t>
  </si>
  <si>
    <t>社保分管领导：</t>
  </si>
  <si>
    <t xml:space="preserve">      医保分管领导：</t>
  </si>
  <si>
    <t xml:space="preserve">   股室负责人：</t>
  </si>
  <si>
    <t xml:space="preserve">       制表：刘阳</t>
  </si>
  <si>
    <t xml:space="preserve">                                                                 </t>
  </si>
  <si>
    <t>大通湖区河坝镇2024年10月份临时救助花名册</t>
  </si>
  <si>
    <t>救助对象</t>
  </si>
  <si>
    <t>家庭住址</t>
  </si>
  <si>
    <t>类别</t>
  </si>
  <si>
    <t>患病种类或救助原因</t>
  </si>
  <si>
    <t>类型</t>
  </si>
  <si>
    <t>个人损失</t>
  </si>
  <si>
    <t>困难月份</t>
  </si>
  <si>
    <t>救助金额</t>
  </si>
  <si>
    <t>备注</t>
  </si>
  <si>
    <t>肖海军</t>
  </si>
  <si>
    <t>银河社区</t>
  </si>
  <si>
    <t>困难户</t>
  </si>
  <si>
    <t>糖尿病</t>
  </si>
  <si>
    <t>赵庆民</t>
  </si>
  <si>
    <t>一般户</t>
  </si>
  <si>
    <t>尿毒症</t>
  </si>
  <si>
    <t>赵德云</t>
  </si>
  <si>
    <t>金山社区</t>
  </si>
  <si>
    <t>喉恶性肿瘤、肺部感染、二型糖尿病</t>
  </si>
  <si>
    <t>谭起云</t>
  </si>
  <si>
    <t>河心洲村三组</t>
  </si>
  <si>
    <t>谭起云2024年5月确诊为恶性淋巴瘤，住院治疗费用高达49182.95元，其中自付费用22755.2，后续还会产生治疗费用。</t>
  </si>
  <si>
    <t>佘玲鸿</t>
  </si>
  <si>
    <t>芸洲子村</t>
  </si>
  <si>
    <t>特困户</t>
  </si>
  <si>
    <t>直肠癌肛门切除改道后续费用</t>
  </si>
  <si>
    <t>柴子墨</t>
  </si>
  <si>
    <t>芸洲子村9组</t>
  </si>
  <si>
    <t>残疾儿童</t>
  </si>
  <si>
    <t>肖正兴</t>
  </si>
  <si>
    <t>新秀村</t>
  </si>
  <si>
    <t>脱贫户</t>
  </si>
  <si>
    <t>胃恶性肿瘤</t>
  </si>
  <si>
    <t>李长训</t>
  </si>
  <si>
    <t>急性脑梗死</t>
  </si>
  <si>
    <t>章克强</t>
  </si>
  <si>
    <t>银海社区</t>
  </si>
  <si>
    <t>喉癌</t>
  </si>
  <si>
    <t>11997</t>
  </si>
  <si>
    <t>李辉</t>
  </si>
  <si>
    <t>肢体残疾，出狱后无经济来源</t>
  </si>
  <si>
    <t>颜昌俊</t>
  </si>
  <si>
    <t>由于湘新苑危房维修，搬迁过程中造成意外交通事故致人死亡，赔偿了31万元，目前经济条件十分困难。</t>
  </si>
  <si>
    <t>潘文金</t>
  </si>
  <si>
    <t>铭新村五组</t>
  </si>
  <si>
    <t>一般农户</t>
  </si>
  <si>
    <t xml:space="preserve"> 因房屋失火，烧毁一间半房屋、家用电器衣物等，损失约七万元。妻子患严重皮肤病，长年敷药家庭经济条件困难。</t>
  </si>
  <si>
    <t>周景荣</t>
  </si>
  <si>
    <t>王家湖村六组</t>
  </si>
  <si>
    <t>现因患心脏病、缺血性心肌病、心肌梗塞等病在益阳市中心医院住院自付22567.33元元，家里积蓄用完，给他们造成生活困难。</t>
  </si>
  <si>
    <t>曹子英</t>
  </si>
  <si>
    <t>王家湖村五组</t>
  </si>
  <si>
    <t>老公孙武辉因肝癌在住院治疗，自付33305.02元，因为孙武辉这次生病住院，家里的积蓄用完，给他们造成生活困难。</t>
  </si>
  <si>
    <t>刘洪要</t>
  </si>
  <si>
    <t>现因胸椎结核在益阳中心医院住院，自付22698.41元，家里的积蓄用完，给他们造成生活困难。</t>
  </si>
  <si>
    <t>张运军</t>
  </si>
  <si>
    <t>王家湖村一组</t>
  </si>
  <si>
    <t>因患肺结核、脑梗死、肺部恶性肿瘤等病在湖南省胸科医院住院自付22102.71元，家里积蓄用完，给他们造成生活困难。</t>
  </si>
  <si>
    <t>杨波</t>
  </si>
  <si>
    <t>王家湖村七组</t>
  </si>
  <si>
    <t>母亲杨南英，因患脑疝，肺部感染，低蛋白血症等病住院，至今昏迷不醒，在益阳中心医院住院自付47082.19元</t>
  </si>
  <si>
    <t>甄玉梅</t>
  </si>
  <si>
    <t>三财垸村</t>
  </si>
  <si>
    <t>因本人残疾，右脚骨头坏死，家庭生活困难。</t>
  </si>
  <si>
    <t>周小云</t>
  </si>
  <si>
    <t>因患脑梗死后遗症，在益阳中心医院手术总计花费41233.3元，个人自费21494.76元，常年住院吃药，生活困难。</t>
  </si>
  <si>
    <t>黄纯</t>
  </si>
  <si>
    <t>在广东省珠海市人民医院检查出肾功能衰竭总计花费55000元，自费39521.4元。黄纯本人因病暂时丧失劳动能力，由妻子上班维持生活，因病造成生活困难。</t>
  </si>
  <si>
    <t>罗爱珍</t>
  </si>
  <si>
    <t>因煤气爆炸造成人大面积烧伤，家里物品全部炸毁，住院总计花费16319.69元，自费4926.79元。家庭财产损失较大。</t>
  </si>
  <si>
    <t>陈绍彩</t>
  </si>
  <si>
    <t>丈夫肢体残疾，其本人患有左下肺恶性肿瘤，加装心脏起搏器，总计花费65496.55元，个人自费42574.84元。因病生活困难。</t>
  </si>
  <si>
    <t>北洲子镇2024年10月份临时救助花名册</t>
  </si>
  <si>
    <t>个人损失（元）</t>
  </si>
  <si>
    <t>救助金额（元）</t>
  </si>
  <si>
    <t>卢运龙</t>
  </si>
  <si>
    <t>向阳村</t>
  </si>
  <si>
    <t>因胆内外多发胆管结石、胆囊切除等病多次住院治疗无法工作，妻子打零工边照顾卢，儿子刚毕业找到工作，刚性支出大，造成生活困难。</t>
  </si>
  <si>
    <t>周喜珍</t>
  </si>
  <si>
    <t>向东村</t>
  </si>
  <si>
    <t>肠周淋巴结继发性恶性肿瘤、腹膜腔荣幸肿瘤、急性胆源性胰腺炎。周喜珍离异带着7岁女儿住在村里的廉租房，生病前做保洁工资1500元/月，9月份查出癌症。</t>
  </si>
  <si>
    <t>周桂兰</t>
  </si>
  <si>
    <t>低保户</t>
  </si>
  <si>
    <t>乳腺癌复发持续化疗，丈夫服刑，一子一女都还未成年。</t>
  </si>
  <si>
    <t>林梓清</t>
  </si>
  <si>
    <t>慢性阻塞性肺病伴有急性加重，缺血性心肌病、心功能III级，脑梗死后遗症。夫妻是低保对象，都有慢性病，常年服药严重时住院治疗。无固定收入来源，无劳动能力，子女都已成家，目前在外地打工，偶尔给些赡养费。</t>
  </si>
  <si>
    <t>严澜</t>
  </si>
  <si>
    <t>宏发社区</t>
  </si>
  <si>
    <t>玻璃体积血、急性心肌梗死、心力衰竭、冠状动脉粥样硬化性心脏病、2型糖尿病、糖尿病肾病II期、高血压2级，本人无劳动力。儿子女儿未成年还在上学。</t>
  </si>
  <si>
    <t>郭勇</t>
  </si>
  <si>
    <t>右肾恶性肿瘤术后住院治疗</t>
  </si>
  <si>
    <t>周莉</t>
  </si>
  <si>
    <t>丈夫严伟强因爆发性心肌炎、心源性休克等病住院治疗抢救无效死亡，因未缴纳医保全部自费，造成家庭生活困难</t>
  </si>
  <si>
    <t>益阳市大通湖区金盆镇2024年10月临时救助花名册</t>
  </si>
  <si>
    <t>刘炳辉</t>
  </si>
  <si>
    <t>增福村</t>
  </si>
  <si>
    <t>困难家庭</t>
  </si>
  <si>
    <t>患恶性肿瘤维持性化学治疗，恶性肿瘤热疗，恶性肿瘤免疫治疗，食管恶性肿瘤，淋巴结继发恶性肿瘤，腔隙性脑梗死，肝功能不全等疾病，离异，女儿大专在读</t>
  </si>
  <si>
    <t>惠农卡</t>
  </si>
  <si>
    <t>何旋</t>
  </si>
  <si>
    <t>妻子韩香花患急性淋巴细胞白血病化疗后骨髓抑制、肺部感染、咯血、肝功能不全、低钠低钾血症等疾病，女儿在读，本人在沅江做房产销售收入不稳定</t>
  </si>
  <si>
    <t>陈玖清</t>
  </si>
  <si>
    <t>患弥漫更大B细胞淋巴瘤、IV期，无退休金，妻子向友田视力一级残疾、无退休金是低保户享受重残单人保</t>
  </si>
  <si>
    <t>陈银枚</t>
  </si>
  <si>
    <t>患鼻咽右侧壁及右顶后壁未分化型非角化性癌II期、放化疗后、右非多发结节、肝囊肿、高血压3级等疾病，两女已外嫁两夫妻无退休金</t>
  </si>
  <si>
    <t>扶贫卡</t>
  </si>
  <si>
    <t>熊立云</t>
  </si>
  <si>
    <t>南京湖村</t>
  </si>
  <si>
    <t>分散特困供养</t>
  </si>
  <si>
    <t>患中度贫血、白细胞减少、急性胃肠炎、结核病、精神分裂症等疾病在金盆镇卫生院和南县人民医院住院治疗个人自付费用</t>
  </si>
  <si>
    <t>赵春龙</t>
  </si>
  <si>
    <t>精神二级残疾、精神分裂症、因甲氰菊酯农药中毒在大通湖区人民医院住院治疗费用</t>
  </si>
  <si>
    <t>张志国</t>
  </si>
  <si>
    <t>父亲张云爱患急性脑梗死、高血压病3级极高危、冠状动脉粥样硬化心脏病缺血性心肌病、多发性肝囊肿、高血脂等疾病多次住院治疗，本人离异、因父亲中风生活不能自理需要照顾不能外出务工没有收入家庭困难</t>
  </si>
  <si>
    <t>王志</t>
  </si>
  <si>
    <t>王家坝村</t>
  </si>
  <si>
    <t>患舌癌术后，周围性面神经麻痹，乙型病毒性肝炎，高血脂症、高胆固醇血症等疾病，长期药物治疗生活不能自理，儿子高中在读家庭困难</t>
  </si>
  <si>
    <t>周在华</t>
  </si>
  <si>
    <t>患冠心病、高血压3级很高危组、糖尿病、脑梗塞、脑萎缩、肺结核等疾病多次住院治疗，本人离异独女已外嫁，需长期药物治疗并需要请人护理家庭困难</t>
  </si>
  <si>
    <t>陈菊英</t>
  </si>
  <si>
    <t>金桥社区</t>
  </si>
  <si>
    <t>患升结肠癌术后、中分化腺癌，2型糖尿病，二聚体升高，低纳血症等疾病，后续需继续放化治疗，丈夫中风偏瘫需请人照顾家庭困难</t>
  </si>
  <si>
    <t>益阳市大通湖区千山红镇2024年10月临时救助花名册</t>
  </si>
  <si>
    <t>汤丽琼</t>
  </si>
  <si>
    <t>利厚二组</t>
  </si>
  <si>
    <t>本人身患子宫内膜癌，现正放化疗中.丈夫尿毒症（丈夫低保单人保），无劳动能力.</t>
  </si>
  <si>
    <t>盛茂名</t>
  </si>
  <si>
    <t>其他家庭</t>
  </si>
  <si>
    <r>
      <rPr>
        <sz val="9"/>
        <rFont val="宋体"/>
        <charset val="134"/>
      </rPr>
      <t>肺癌晚期（今年</t>
    </r>
    <r>
      <rPr>
        <sz val="9"/>
        <rFont val="DejaVu Sans"/>
        <charset val="134"/>
      </rPr>
      <t>6</t>
    </r>
    <r>
      <rPr>
        <sz val="9"/>
        <rFont val="宋体"/>
        <charset val="134"/>
      </rPr>
      <t>月检查出来），妻子无业，女儿在上学，读高中</t>
    </r>
  </si>
  <si>
    <t>胡湘</t>
  </si>
  <si>
    <t>患宫颈癌，治疗中</t>
  </si>
  <si>
    <t>大通湖区南湾湖办事处2024年10月份临时救助花名册</t>
  </si>
  <si>
    <t>苏北贡</t>
  </si>
  <si>
    <t xml:space="preserve"> 陈某某，男，年龄约55岁。2000年前随父母流浪原千山红农场、四季红镇，无儿无女，父母死亡后流浪至南湾湖，由于神致不清，生活无法自理。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</si>
</sst>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b/>
      <sz val="16"/>
      <color indexed="8"/>
      <name val="宋体"/>
      <charset val="134"/>
    </font>
    <font>
      <sz val="9"/>
      <color indexed="8"/>
      <name val="宋体"/>
      <charset val="134"/>
    </font>
    <font>
      <sz val="9"/>
      <name val="宋体"/>
      <charset val="134"/>
    </font>
    <font>
      <sz val="9"/>
      <color theme="1"/>
      <name val="宋体"/>
      <charset val="134"/>
    </font>
    <font>
      <sz val="9"/>
      <color theme="1"/>
      <name val="宋体"/>
      <charset val="134"/>
      <scheme val="minor"/>
    </font>
    <font>
      <sz val="12"/>
      <color theme="1"/>
      <name val="宋体"/>
      <charset val="134"/>
    </font>
    <font>
      <b/>
      <sz val="18"/>
      <color rgb="FF000000"/>
      <name val="宋体"/>
      <charset val="134"/>
    </font>
    <font>
      <b/>
      <sz val="9"/>
      <color rgb="FF000000"/>
      <name val="宋体"/>
      <charset val="134"/>
    </font>
    <font>
      <b/>
      <sz val="8"/>
      <color rgb="FF000000"/>
      <name val="宋体"/>
      <charset val="134"/>
    </font>
    <font>
      <sz val="9"/>
      <color rgb="FF000000"/>
      <name val="宋体"/>
      <charset val="134"/>
    </font>
    <font>
      <sz val="12"/>
      <name val="宋体"/>
      <charset val="134"/>
    </font>
    <font>
      <b/>
      <sz val="18"/>
      <color indexed="8"/>
      <name val="宋体"/>
      <charset val="134"/>
    </font>
    <font>
      <sz val="9"/>
      <name val="宋体"/>
      <charset val="134"/>
      <scheme val="minor"/>
    </font>
    <font>
      <b/>
      <sz val="12"/>
      <color theme="1"/>
      <name val="宋体"/>
      <charset val="134"/>
    </font>
    <font>
      <b/>
      <sz val="20"/>
      <color theme="1"/>
      <name val="宋体"/>
      <charset val="134"/>
    </font>
    <font>
      <b/>
      <sz val="9"/>
      <color theme="1"/>
      <name val="宋体"/>
      <charset val="134"/>
    </font>
    <font>
      <sz val="10"/>
      <name val="宋体"/>
      <charset val="134"/>
    </font>
    <font>
      <sz val="9"/>
      <name val="仿宋_GB2312"/>
      <charset val="134"/>
    </font>
    <font>
      <b/>
      <sz val="18"/>
      <color theme="1"/>
      <name val="宋体"/>
      <charset val="134"/>
    </font>
    <font>
      <b/>
      <sz val="11"/>
      <color theme="1"/>
      <name val="宋体"/>
      <charset val="134"/>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9"/>
      <name val="DejaVu Sans"/>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0"/>
      </left>
      <right/>
      <top style="thin">
        <color indexed="0"/>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top style="thin">
        <color indexed="0"/>
      </top>
      <bottom style="thin">
        <color indexed="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30" fillId="4" borderId="15" applyNumberFormat="0" applyAlignment="0" applyProtection="0">
      <alignment vertical="center"/>
    </xf>
    <xf numFmtId="0" fontId="31" fillId="5" borderId="16" applyNumberFormat="0" applyAlignment="0" applyProtection="0">
      <alignment vertical="center"/>
    </xf>
    <xf numFmtId="0" fontId="32" fillId="5" borderId="15" applyNumberFormat="0" applyAlignment="0" applyProtection="0">
      <alignment vertical="center"/>
    </xf>
    <xf numFmtId="0" fontId="33" fillId="6" borderId="17" applyNumberFormat="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xf numFmtId="0" fontId="11" fillId="0" borderId="0">
      <alignment vertical="center"/>
    </xf>
    <xf numFmtId="0" fontId="11" fillId="0" borderId="0">
      <alignment vertical="center"/>
    </xf>
  </cellStyleXfs>
  <cellXfs count="98">
    <xf numFmtId="0" fontId="0" fillId="0" borderId="0" xfId="0">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0" fillId="0" borderId="1" xfId="0" applyBorder="1">
      <alignment vertical="center"/>
    </xf>
    <xf numFmtId="0" fontId="5" fillId="0" borderId="1" xfId="0" applyFont="1" applyBorder="1" applyAlignment="1">
      <alignment horizontal="center" vertical="center"/>
    </xf>
    <xf numFmtId="176" fontId="2" fillId="0" borderId="1"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49" fontId="6" fillId="0" borderId="0" xfId="0" applyNumberFormat="1" applyFont="1" applyFill="1" applyAlignment="1">
      <alignment vertical="center"/>
    </xf>
    <xf numFmtId="0" fontId="6" fillId="0" borderId="0" xfId="0" applyFont="1" applyFill="1" applyAlignment="1">
      <alignment horizontal="center" vertical="center"/>
    </xf>
    <xf numFmtId="0" fontId="6" fillId="0" borderId="0" xfId="0" applyNumberFormat="1" applyFont="1" applyFill="1" applyAlignment="1">
      <alignment vertical="center"/>
    </xf>
    <xf numFmtId="49" fontId="7"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49" fontId="6" fillId="0" borderId="1" xfId="0" applyNumberFormat="1" applyFont="1" applyFill="1" applyBorder="1" applyAlignment="1">
      <alignment vertical="center"/>
    </xf>
    <xf numFmtId="0" fontId="10" fillId="0" borderId="5"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0" fillId="0" borderId="0" xfId="0" applyFont="1" applyFill="1" applyAlignment="1">
      <alignment vertical="center"/>
    </xf>
    <xf numFmtId="0" fontId="15" fillId="0" borderId="0" xfId="0" applyFont="1" applyFill="1" applyAlignment="1" applyProtection="1">
      <alignment horizontal="center" vertical="center"/>
    </xf>
    <xf numFmtId="0" fontId="4"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14" fillId="0" borderId="0" xfId="0" applyFont="1" applyFill="1" applyAlignment="1" applyProtection="1">
      <alignment horizontal="center" vertical="center" wrapText="1"/>
    </xf>
    <xf numFmtId="0" fontId="16" fillId="0" borderId="0" xfId="0" applyFont="1" applyFill="1" applyAlignment="1" applyProtection="1">
      <alignment vertical="center" wrapText="1"/>
    </xf>
    <xf numFmtId="0" fontId="16" fillId="0" borderId="0" xfId="0" applyFont="1" applyFill="1" applyAlignment="1" applyProtection="1">
      <alignment horizontal="center" vertical="center" wrapText="1"/>
    </xf>
    <xf numFmtId="0" fontId="0" fillId="0" borderId="0" xfId="0" applyFont="1" applyFill="1" applyAlignment="1">
      <alignment horizontal="center" vertical="center"/>
    </xf>
    <xf numFmtId="176" fontId="4" fillId="0" borderId="1" xfId="0" applyNumberFormat="1" applyFont="1" applyFill="1" applyBorder="1" applyAlignment="1" applyProtection="1">
      <alignment horizontal="center" vertical="center" wrapText="1"/>
    </xf>
    <xf numFmtId="0" fontId="14" fillId="0" borderId="0" xfId="0" applyFont="1" applyFill="1" applyAlignment="1" applyProtection="1">
      <alignment vertical="center"/>
    </xf>
    <xf numFmtId="0" fontId="0" fillId="0" borderId="0" xfId="0" applyFont="1" applyFill="1" applyBorder="1" applyAlignme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2" fillId="0" borderId="6"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7" xfId="0" applyFont="1" applyFill="1" applyBorder="1" applyAlignment="1" applyProtection="1">
      <alignment vertical="center"/>
    </xf>
    <xf numFmtId="49" fontId="3" fillId="2" borderId="1" xfId="49" applyNumberFormat="1" applyFont="1" applyFill="1" applyBorder="1" applyAlignment="1">
      <alignment horizontal="center" vertical="center" wrapText="1" shrinkToFit="1"/>
    </xf>
    <xf numFmtId="0" fontId="2" fillId="2"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5" fillId="0" borderId="8" xfId="0" applyFont="1" applyFill="1" applyBorder="1" applyAlignment="1" applyProtection="1">
      <alignment vertical="center"/>
    </xf>
    <xf numFmtId="0" fontId="11" fillId="0" borderId="0" xfId="0" applyFont="1" applyFill="1" applyBorder="1" applyAlignment="1" applyProtection="1">
      <alignment vertical="center" wrapText="1"/>
    </xf>
    <xf numFmtId="0" fontId="19" fillId="2" borderId="0" xfId="0" applyFont="1" applyFill="1" applyBorder="1" applyAlignment="1" applyProtection="1">
      <alignment horizontal="center" vertical="center"/>
    </xf>
    <xf numFmtId="31" fontId="20" fillId="2" borderId="0" xfId="0" applyNumberFormat="1" applyFont="1" applyFill="1" applyAlignment="1">
      <alignment horizontal="left" vertical="center" wrapText="1"/>
    </xf>
    <xf numFmtId="0" fontId="21" fillId="0" borderId="0"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6" fillId="2" borderId="8" xfId="0" applyFont="1" applyFill="1" applyBorder="1" applyAlignment="1" applyProtection="1">
      <alignment horizontal="center" vertical="center" wrapText="1"/>
    </xf>
    <xf numFmtId="0" fontId="6" fillId="2" borderId="1" xfId="0" applyFont="1" applyFill="1" applyBorder="1" applyAlignment="1" applyProtection="1">
      <alignmen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6" fillId="2" borderId="0" xfId="0" applyFont="1" applyFill="1" applyAlignment="1" applyProtection="1">
      <alignment vertical="center"/>
    </xf>
    <xf numFmtId="0" fontId="6" fillId="2" borderId="0" xfId="0" applyFont="1" applyFill="1" applyBorder="1" applyAlignment="1" applyProtection="1">
      <alignment horizontal="center" vertical="center"/>
    </xf>
    <xf numFmtId="0" fontId="11" fillId="0" borderId="0" xfId="0" applyFont="1" applyFill="1" applyAlignment="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_Sheet2" xfId="51"/>
  </cellStyle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A2" sqref="A2:E2"/>
    </sheetView>
  </sheetViews>
  <sheetFormatPr defaultColWidth="9" defaultRowHeight="14.25" outlineLevelCol="6"/>
  <cols>
    <col min="1" max="1" width="10" style="37" customWidth="1"/>
    <col min="2" max="2" width="17.375" style="37" customWidth="1"/>
    <col min="3" max="3" width="39.125" style="37" customWidth="1"/>
    <col min="4" max="4" width="31.25" style="37" customWidth="1"/>
    <col min="5" max="5" width="30.625" style="37" customWidth="1"/>
    <col min="6" max="6" width="2.5" style="37" customWidth="1"/>
    <col min="7" max="7" width="9" style="37" customWidth="1"/>
    <col min="8" max="16384" width="9" style="37"/>
  </cols>
  <sheetData>
    <row r="1" s="37" customFormat="1" ht="35.25" customHeight="1" spans="1:5">
      <c r="A1" s="80" t="s">
        <v>0</v>
      </c>
      <c r="B1" s="80"/>
      <c r="C1" s="80"/>
      <c r="D1" s="80"/>
      <c r="E1" s="80"/>
    </row>
    <row r="2" s="37" customFormat="1" ht="20" customHeight="1" spans="1:7">
      <c r="A2" s="81" t="s">
        <v>1</v>
      </c>
      <c r="B2" s="81"/>
      <c r="C2" s="81"/>
      <c r="D2" s="81"/>
      <c r="E2" s="81"/>
      <c r="F2" s="82"/>
      <c r="G2" s="82"/>
    </row>
    <row r="3" s="37" customFormat="1" ht="21" customHeight="1" spans="1:5">
      <c r="A3" s="83" t="s">
        <v>2</v>
      </c>
      <c r="B3" s="83" t="s">
        <v>3</v>
      </c>
      <c r="C3" s="83" t="s">
        <v>4</v>
      </c>
      <c r="D3" s="83" t="s">
        <v>5</v>
      </c>
      <c r="E3" s="83" t="s">
        <v>6</v>
      </c>
    </row>
    <row r="4" s="37" customFormat="1" ht="21" customHeight="1" spans="1:5">
      <c r="A4" s="83">
        <v>1</v>
      </c>
      <c r="B4" s="83" t="s">
        <v>7</v>
      </c>
      <c r="C4" s="83" t="s">
        <v>8</v>
      </c>
      <c r="D4" s="83">
        <v>6</v>
      </c>
      <c r="E4" s="83">
        <v>15300</v>
      </c>
    </row>
    <row r="5" s="37" customFormat="1" ht="21" customHeight="1" spans="1:5">
      <c r="A5" s="83"/>
      <c r="B5" s="83"/>
      <c r="C5" s="83" t="s">
        <v>9</v>
      </c>
      <c r="D5" s="83">
        <v>16</v>
      </c>
      <c r="E5" s="83">
        <v>25500</v>
      </c>
    </row>
    <row r="6" s="37" customFormat="1" ht="21" customHeight="1" spans="1:5">
      <c r="A6" s="83"/>
      <c r="B6" s="83"/>
      <c r="C6" s="84" t="s">
        <v>10</v>
      </c>
      <c r="D6" s="84">
        <f>SUM(D4:D5)</f>
        <v>22</v>
      </c>
      <c r="E6" s="84">
        <f>SUM(E4:E5)</f>
        <v>40800</v>
      </c>
    </row>
    <row r="7" s="37" customFormat="1" ht="21" customHeight="1" spans="1:5">
      <c r="A7" s="83">
        <v>2</v>
      </c>
      <c r="B7" s="83" t="s">
        <v>11</v>
      </c>
      <c r="C7" s="83" t="s">
        <v>8</v>
      </c>
      <c r="D7" s="83">
        <v>3</v>
      </c>
      <c r="E7" s="83">
        <v>11500</v>
      </c>
    </row>
    <row r="8" s="37" customFormat="1" ht="21" customHeight="1" spans="1:5">
      <c r="A8" s="83"/>
      <c r="B8" s="83"/>
      <c r="C8" s="83" t="s">
        <v>9</v>
      </c>
      <c r="D8" s="83">
        <v>4</v>
      </c>
      <c r="E8" s="83">
        <v>7500</v>
      </c>
    </row>
    <row r="9" s="37" customFormat="1" ht="21" customHeight="1" spans="1:5">
      <c r="A9" s="83"/>
      <c r="B9" s="83"/>
      <c r="C9" s="84" t="s">
        <v>10</v>
      </c>
      <c r="D9" s="85">
        <f>D7+D8</f>
        <v>7</v>
      </c>
      <c r="E9" s="85">
        <f>E7+E8</f>
        <v>19000</v>
      </c>
    </row>
    <row r="10" s="37" customFormat="1" ht="21" customHeight="1" spans="1:5">
      <c r="A10" s="83">
        <v>3</v>
      </c>
      <c r="B10" s="83" t="s">
        <v>12</v>
      </c>
      <c r="C10" s="83" t="s">
        <v>8</v>
      </c>
      <c r="D10" s="83">
        <v>0</v>
      </c>
      <c r="E10" s="83">
        <v>0</v>
      </c>
    </row>
    <row r="11" s="37" customFormat="1" ht="21" customHeight="1" spans="1:5">
      <c r="A11" s="83"/>
      <c r="B11" s="83"/>
      <c r="C11" s="83" t="s">
        <v>9</v>
      </c>
      <c r="D11" s="83">
        <v>10</v>
      </c>
      <c r="E11" s="83">
        <v>14382</v>
      </c>
    </row>
    <row r="12" s="37" customFormat="1" ht="21" customHeight="1" spans="1:5">
      <c r="A12" s="83"/>
      <c r="B12" s="83"/>
      <c r="C12" s="84" t="s">
        <v>10</v>
      </c>
      <c r="D12" s="84">
        <f>SUM(D10:D11)</f>
        <v>10</v>
      </c>
      <c r="E12" s="84">
        <f>SUM(E10:E11)</f>
        <v>14382</v>
      </c>
    </row>
    <row r="13" s="37" customFormat="1" ht="21" customHeight="1" spans="1:5">
      <c r="A13" s="83">
        <v>3</v>
      </c>
      <c r="B13" s="83" t="s">
        <v>13</v>
      </c>
      <c r="C13" s="83" t="s">
        <v>8</v>
      </c>
      <c r="D13" s="83">
        <v>0</v>
      </c>
      <c r="E13" s="83">
        <v>0</v>
      </c>
    </row>
    <row r="14" s="37" customFormat="1" ht="21" customHeight="1" spans="1:5">
      <c r="A14" s="83"/>
      <c r="B14" s="83"/>
      <c r="C14" s="83" t="s">
        <v>9</v>
      </c>
      <c r="D14" s="83">
        <v>3</v>
      </c>
      <c r="E14" s="83">
        <v>6500</v>
      </c>
    </row>
    <row r="15" s="37" customFormat="1" ht="21" customHeight="1" spans="1:5">
      <c r="A15" s="83"/>
      <c r="B15" s="83"/>
      <c r="C15" s="84" t="s">
        <v>10</v>
      </c>
      <c r="D15" s="85">
        <f>D13+D14</f>
        <v>3</v>
      </c>
      <c r="E15" s="84">
        <f>SUM(E13:E14)</f>
        <v>6500</v>
      </c>
    </row>
    <row r="16" s="37" customFormat="1" ht="21" customHeight="1" spans="1:5">
      <c r="A16" s="86">
        <v>4</v>
      </c>
      <c r="B16" s="87" t="s">
        <v>14</v>
      </c>
      <c r="C16" s="83" t="s">
        <v>8</v>
      </c>
      <c r="D16" s="83">
        <v>0</v>
      </c>
      <c r="E16" s="83">
        <v>0</v>
      </c>
    </row>
    <row r="17" s="37" customFormat="1" ht="21" customHeight="1" spans="1:5">
      <c r="A17" s="88"/>
      <c r="B17" s="89"/>
      <c r="C17" s="83" t="s">
        <v>9</v>
      </c>
      <c r="D17" s="83">
        <v>1</v>
      </c>
      <c r="E17" s="83">
        <v>2000</v>
      </c>
    </row>
    <row r="18" s="37" customFormat="1" ht="21" customHeight="1" spans="1:5">
      <c r="A18" s="90"/>
      <c r="B18" s="91"/>
      <c r="C18" s="84" t="s">
        <v>10</v>
      </c>
      <c r="D18" s="84">
        <v>1</v>
      </c>
      <c r="E18" s="84">
        <v>2000</v>
      </c>
    </row>
    <row r="19" s="37" customFormat="1" ht="21" customHeight="1" spans="1:5">
      <c r="A19" s="92"/>
      <c r="B19" s="83" t="s">
        <v>15</v>
      </c>
      <c r="C19" s="84"/>
      <c r="D19" s="84">
        <f>D6+D9+D12+D15+D18</f>
        <v>43</v>
      </c>
      <c r="E19" s="84">
        <f>E6+E9+E12+E15+E18</f>
        <v>82682</v>
      </c>
    </row>
    <row r="20" s="37" customFormat="1" ht="53" customHeight="1" spans="1:5">
      <c r="A20" s="93" t="s">
        <v>16</v>
      </c>
      <c r="B20" s="94"/>
      <c r="C20" s="94" t="s">
        <v>17</v>
      </c>
      <c r="D20" s="94" t="s">
        <v>18</v>
      </c>
      <c r="E20" s="95" t="s">
        <v>19</v>
      </c>
    </row>
    <row r="21" s="37" customFormat="1" ht="41" customHeight="1" spans="1:5">
      <c r="A21" s="94"/>
      <c r="B21" s="94"/>
      <c r="C21" s="94"/>
      <c r="D21" s="94" t="s">
        <v>20</v>
      </c>
      <c r="E21" s="96" t="s">
        <v>21</v>
      </c>
    </row>
    <row r="22" s="37" customFormat="1" ht="19" customHeight="1" spans="1:5">
      <c r="A22" s="97" t="s">
        <v>22</v>
      </c>
      <c r="B22" s="97"/>
      <c r="D22" s="97"/>
      <c r="E22" s="97"/>
    </row>
    <row r="23" s="37" customFormat="1" ht="19" customHeight="1" spans="1:5">
      <c r="A23" s="97"/>
      <c r="B23" s="97"/>
      <c r="C23" s="97"/>
      <c r="D23" s="97"/>
      <c r="E23" s="97"/>
    </row>
    <row r="24" s="37" customFormat="1" ht="19" customHeight="1"/>
    <row r="25" s="37" customFormat="1" ht="19" customHeight="1"/>
    <row r="26" s="37" customFormat="1" ht="19" customHeight="1"/>
    <row r="27" s="37" customFormat="1" ht="19" customHeight="1"/>
    <row r="28" ht="19" customHeight="1"/>
  </sheetData>
  <mergeCells count="12">
    <mergeCell ref="A1:E1"/>
    <mergeCell ref="A2:E2"/>
    <mergeCell ref="A4:A6"/>
    <mergeCell ref="A7:A9"/>
    <mergeCell ref="A10:A12"/>
    <mergeCell ref="A13:A15"/>
    <mergeCell ref="A16:A18"/>
    <mergeCell ref="B4:B6"/>
    <mergeCell ref="B7:B9"/>
    <mergeCell ref="B10:B12"/>
    <mergeCell ref="B13:B15"/>
    <mergeCell ref="B16:B18"/>
  </mergeCells>
  <printOptions horizontalCentered="1"/>
  <pageMargins left="0.897222222222222" right="0.897222222222222" top="0.554861111111111" bottom="0.55486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tabSelected="1" workbookViewId="0">
      <selection activeCell="J2" sqref="J$1:K$1048576"/>
    </sheetView>
  </sheetViews>
  <sheetFormatPr defaultColWidth="9" defaultRowHeight="35" customHeight="1"/>
  <cols>
    <col min="1" max="1" width="3.375" style="58" customWidth="1"/>
    <col min="2" max="2" width="7.125" style="58" customWidth="1"/>
    <col min="3" max="3" width="8.375" style="59" customWidth="1"/>
    <col min="4" max="4" width="5.875" style="58" customWidth="1"/>
    <col min="5" max="5" width="42.75" style="59" customWidth="1"/>
    <col min="6" max="6" width="5.5" style="59" customWidth="1"/>
    <col min="7" max="7" width="7.875" style="59" customWidth="1"/>
    <col min="8" max="8" width="4" style="59" customWidth="1"/>
    <col min="9" max="9" width="7.125" style="58" customWidth="1"/>
    <col min="10" max="10" width="8.75" style="37" customWidth="1"/>
    <col min="11" max="11" width="10.125" style="37" customWidth="1"/>
    <col min="12" max="12" width="9.375" style="37"/>
    <col min="13" max="16384" width="9" style="37"/>
  </cols>
  <sheetData>
    <row r="1" s="37" customFormat="1" customHeight="1" spans="1:10">
      <c r="A1" s="60" t="s">
        <v>23</v>
      </c>
      <c r="B1" s="60"/>
      <c r="C1" s="60"/>
      <c r="D1" s="60"/>
      <c r="E1" s="60"/>
      <c r="F1" s="60"/>
      <c r="G1" s="60"/>
      <c r="H1" s="60"/>
      <c r="I1" s="60"/>
      <c r="J1" s="60"/>
    </row>
    <row r="2" s="37" customFormat="1" customHeight="1" spans="1:10">
      <c r="A2" s="3" t="s">
        <v>2</v>
      </c>
      <c r="B2" s="3" t="s">
        <v>24</v>
      </c>
      <c r="C2" s="3" t="s">
        <v>25</v>
      </c>
      <c r="D2" s="3" t="s">
        <v>26</v>
      </c>
      <c r="E2" s="3" t="s">
        <v>27</v>
      </c>
      <c r="F2" s="3" t="s">
        <v>28</v>
      </c>
      <c r="G2" s="3" t="s">
        <v>29</v>
      </c>
      <c r="H2" s="3" t="s">
        <v>30</v>
      </c>
      <c r="I2" s="11" t="s">
        <v>31</v>
      </c>
      <c r="J2" s="27" t="s">
        <v>32</v>
      </c>
    </row>
    <row r="3" s="37" customFormat="1" ht="27" customHeight="1" spans="1:10">
      <c r="A3" s="61">
        <v>1</v>
      </c>
      <c r="B3" s="62" t="s">
        <v>33</v>
      </c>
      <c r="C3" s="3" t="s">
        <v>34</v>
      </c>
      <c r="D3" s="3" t="s">
        <v>35</v>
      </c>
      <c r="E3" s="3" t="s">
        <v>36</v>
      </c>
      <c r="F3" s="27" t="s">
        <v>8</v>
      </c>
      <c r="G3" s="3"/>
      <c r="H3" s="48"/>
      <c r="I3" s="11">
        <v>4800</v>
      </c>
      <c r="J3" s="27"/>
    </row>
    <row r="4" s="37" customFormat="1" ht="27" customHeight="1" spans="1:10">
      <c r="A4" s="61">
        <v>2</v>
      </c>
      <c r="B4" s="27" t="s">
        <v>37</v>
      </c>
      <c r="C4" s="25" t="s">
        <v>34</v>
      </c>
      <c r="D4" s="27" t="s">
        <v>38</v>
      </c>
      <c r="E4" s="3" t="s">
        <v>39</v>
      </c>
      <c r="F4" s="3" t="s">
        <v>9</v>
      </c>
      <c r="G4" s="49">
        <v>17418.94</v>
      </c>
      <c r="H4" s="11"/>
      <c r="I4" s="27">
        <v>500</v>
      </c>
      <c r="J4" s="27"/>
    </row>
    <row r="5" s="37" customFormat="1" customHeight="1" spans="1:10">
      <c r="A5" s="61">
        <v>3</v>
      </c>
      <c r="B5" s="63" t="s">
        <v>40</v>
      </c>
      <c r="C5" s="63" t="s">
        <v>41</v>
      </c>
      <c r="D5" s="27" t="s">
        <v>38</v>
      </c>
      <c r="E5" s="63" t="s">
        <v>42</v>
      </c>
      <c r="F5" s="3" t="s">
        <v>9</v>
      </c>
      <c r="G5" s="63">
        <v>38760.6</v>
      </c>
      <c r="H5" s="64"/>
      <c r="I5" s="12">
        <v>2500</v>
      </c>
      <c r="J5" s="63"/>
    </row>
    <row r="6" s="37" customFormat="1" ht="44" customHeight="1" spans="1:10">
      <c r="A6" s="61">
        <v>4</v>
      </c>
      <c r="B6" s="63" t="s">
        <v>43</v>
      </c>
      <c r="C6" s="63" t="s">
        <v>44</v>
      </c>
      <c r="D6" s="63" t="s">
        <v>38</v>
      </c>
      <c r="E6" s="63" t="s">
        <v>45</v>
      </c>
      <c r="F6" s="3" t="s">
        <v>9</v>
      </c>
      <c r="G6" s="63">
        <v>22755.2</v>
      </c>
      <c r="H6" s="63"/>
      <c r="I6" s="63">
        <v>2000</v>
      </c>
      <c r="J6" s="63"/>
    </row>
    <row r="7" s="37" customFormat="1" ht="27" customHeight="1" spans="1:10">
      <c r="A7" s="61">
        <v>5</v>
      </c>
      <c r="B7" s="65" t="s">
        <v>46</v>
      </c>
      <c r="C7" s="66" t="s">
        <v>47</v>
      </c>
      <c r="D7" s="25" t="s">
        <v>48</v>
      </c>
      <c r="E7" s="66" t="s">
        <v>49</v>
      </c>
      <c r="F7" s="27" t="s">
        <v>9</v>
      </c>
      <c r="G7" s="66">
        <v>8000</v>
      </c>
      <c r="H7" s="66"/>
      <c r="I7" s="66">
        <v>3500</v>
      </c>
      <c r="J7" s="74"/>
    </row>
    <row r="8" s="37" customFormat="1" ht="24" customHeight="1" spans="1:10">
      <c r="A8" s="61">
        <v>6</v>
      </c>
      <c r="B8" s="62" t="s">
        <v>50</v>
      </c>
      <c r="C8" s="67" t="s">
        <v>51</v>
      </c>
      <c r="D8" s="62" t="s">
        <v>35</v>
      </c>
      <c r="E8" s="67" t="s">
        <v>52</v>
      </c>
      <c r="F8" s="62" t="s">
        <v>8</v>
      </c>
      <c r="G8" s="3"/>
      <c r="H8" s="48"/>
      <c r="I8" s="11">
        <v>1000</v>
      </c>
      <c r="J8" s="75"/>
    </row>
    <row r="9" s="57" customFormat="1" ht="33" customHeight="1" spans="1:10">
      <c r="A9" s="61">
        <v>7</v>
      </c>
      <c r="B9" s="62" t="s">
        <v>53</v>
      </c>
      <c r="C9" s="67" t="s">
        <v>54</v>
      </c>
      <c r="D9" s="62" t="s">
        <v>55</v>
      </c>
      <c r="E9" s="62" t="s">
        <v>56</v>
      </c>
      <c r="F9" s="62" t="s">
        <v>9</v>
      </c>
      <c r="G9" s="68">
        <v>10681.48</v>
      </c>
      <c r="H9" s="62"/>
      <c r="I9" s="76">
        <v>1000</v>
      </c>
      <c r="J9" s="77"/>
    </row>
    <row r="10" s="57" customFormat="1" ht="33" customHeight="1" spans="1:10">
      <c r="A10" s="61">
        <v>8</v>
      </c>
      <c r="B10" s="62" t="s">
        <v>57</v>
      </c>
      <c r="C10" s="67" t="s">
        <v>54</v>
      </c>
      <c r="D10" s="62" t="s">
        <v>55</v>
      </c>
      <c r="E10" s="62" t="s">
        <v>58</v>
      </c>
      <c r="F10" s="62" t="s">
        <v>9</v>
      </c>
      <c r="G10" s="68">
        <v>24497.04</v>
      </c>
      <c r="H10" s="62"/>
      <c r="I10" s="76">
        <v>2000</v>
      </c>
      <c r="J10" s="62"/>
    </row>
    <row r="11" s="57" customFormat="1" ht="33" customHeight="1" spans="1:10">
      <c r="A11" s="61">
        <v>9</v>
      </c>
      <c r="B11" s="62" t="s">
        <v>59</v>
      </c>
      <c r="C11" s="67" t="s">
        <v>60</v>
      </c>
      <c r="D11" s="62" t="s">
        <v>38</v>
      </c>
      <c r="E11" s="62" t="s">
        <v>61</v>
      </c>
      <c r="F11" s="62" t="s">
        <v>9</v>
      </c>
      <c r="G11" s="62" t="s">
        <v>62</v>
      </c>
      <c r="H11" s="62"/>
      <c r="I11" s="76">
        <v>500</v>
      </c>
      <c r="J11" s="62"/>
    </row>
    <row r="12" s="57" customFormat="1" ht="31" customHeight="1" spans="1:10">
      <c r="A12" s="61">
        <v>10</v>
      </c>
      <c r="B12" s="62" t="s">
        <v>63</v>
      </c>
      <c r="C12" s="67" t="s">
        <v>60</v>
      </c>
      <c r="D12" s="62" t="s">
        <v>38</v>
      </c>
      <c r="E12" s="62" t="s">
        <v>64</v>
      </c>
      <c r="F12" s="62" t="s">
        <v>8</v>
      </c>
      <c r="G12" s="62"/>
      <c r="H12" s="62"/>
      <c r="I12" s="76">
        <v>500</v>
      </c>
      <c r="J12" s="62"/>
    </row>
    <row r="13" s="57" customFormat="1" ht="46" customHeight="1" spans="1:10">
      <c r="A13" s="61">
        <v>11</v>
      </c>
      <c r="B13" s="69" t="s">
        <v>65</v>
      </c>
      <c r="C13" s="67" t="s">
        <v>60</v>
      </c>
      <c r="D13" s="62" t="s">
        <v>38</v>
      </c>
      <c r="E13" s="70" t="s">
        <v>66</v>
      </c>
      <c r="F13" s="62" t="s">
        <v>8</v>
      </c>
      <c r="G13" s="69"/>
      <c r="H13" s="71"/>
      <c r="I13" s="76">
        <v>3000</v>
      </c>
      <c r="J13" s="69"/>
    </row>
    <row r="14" s="57" customFormat="1" ht="46" customHeight="1" spans="1:10">
      <c r="A14" s="61">
        <v>12</v>
      </c>
      <c r="B14" s="72" t="s">
        <v>67</v>
      </c>
      <c r="C14" s="72" t="s">
        <v>68</v>
      </c>
      <c r="D14" s="72" t="s">
        <v>69</v>
      </c>
      <c r="E14" s="72" t="s">
        <v>70</v>
      </c>
      <c r="F14" s="62" t="s">
        <v>8</v>
      </c>
      <c r="G14" s="72"/>
      <c r="H14" s="64"/>
      <c r="I14" s="11">
        <v>3000</v>
      </c>
      <c r="J14" s="78"/>
    </row>
    <row r="15" s="57" customFormat="1" ht="42" customHeight="1" spans="1:10">
      <c r="A15" s="61">
        <v>13</v>
      </c>
      <c r="B15" s="72" t="s">
        <v>71</v>
      </c>
      <c r="C15" s="72" t="s">
        <v>72</v>
      </c>
      <c r="D15" s="72" t="s">
        <v>35</v>
      </c>
      <c r="E15" s="72" t="s">
        <v>73</v>
      </c>
      <c r="F15" s="62" t="s">
        <v>9</v>
      </c>
      <c r="G15" s="72">
        <v>22567.33</v>
      </c>
      <c r="H15" s="72"/>
      <c r="I15" s="72">
        <v>1500</v>
      </c>
      <c r="J15" s="78"/>
    </row>
    <row r="16" s="57" customFormat="1" ht="42" customHeight="1" spans="1:10">
      <c r="A16" s="61">
        <v>14</v>
      </c>
      <c r="B16" s="72" t="s">
        <v>74</v>
      </c>
      <c r="C16" s="72" t="s">
        <v>75</v>
      </c>
      <c r="D16" s="72" t="s">
        <v>35</v>
      </c>
      <c r="E16" s="72" t="s">
        <v>76</v>
      </c>
      <c r="F16" s="62" t="s">
        <v>9</v>
      </c>
      <c r="G16" s="72">
        <v>33305.02</v>
      </c>
      <c r="H16" s="72"/>
      <c r="I16" s="72">
        <v>2500</v>
      </c>
      <c r="J16" s="78"/>
    </row>
    <row r="17" s="57" customFormat="1" ht="43" customHeight="1" spans="1:10">
      <c r="A17" s="61">
        <v>15</v>
      </c>
      <c r="B17" s="72" t="s">
        <v>77</v>
      </c>
      <c r="C17" s="72" t="s">
        <v>72</v>
      </c>
      <c r="D17" s="72" t="s">
        <v>35</v>
      </c>
      <c r="E17" s="72" t="s">
        <v>78</v>
      </c>
      <c r="F17" s="62" t="s">
        <v>9</v>
      </c>
      <c r="G17" s="72">
        <v>22698.41</v>
      </c>
      <c r="H17" s="72"/>
      <c r="I17" s="72">
        <v>1000</v>
      </c>
      <c r="J17" s="78"/>
    </row>
    <row r="18" s="57" customFormat="1" ht="43" customHeight="1" spans="1:10">
      <c r="A18" s="61">
        <v>16</v>
      </c>
      <c r="B18" s="72" t="s">
        <v>79</v>
      </c>
      <c r="C18" s="72" t="s">
        <v>80</v>
      </c>
      <c r="D18" s="72" t="s">
        <v>35</v>
      </c>
      <c r="E18" s="72" t="s">
        <v>81</v>
      </c>
      <c r="F18" s="62" t="s">
        <v>9</v>
      </c>
      <c r="G18" s="72">
        <v>22102.71</v>
      </c>
      <c r="H18" s="72"/>
      <c r="I18" s="72">
        <v>1500</v>
      </c>
      <c r="J18" s="78"/>
    </row>
    <row r="19" s="57" customFormat="1" ht="45" customHeight="1" spans="1:10">
      <c r="A19" s="61">
        <v>17</v>
      </c>
      <c r="B19" s="72" t="s">
        <v>82</v>
      </c>
      <c r="C19" s="72" t="s">
        <v>83</v>
      </c>
      <c r="D19" s="72" t="s">
        <v>35</v>
      </c>
      <c r="E19" s="72" t="s">
        <v>84</v>
      </c>
      <c r="F19" s="62" t="s">
        <v>9</v>
      </c>
      <c r="G19" s="72">
        <v>47082.19</v>
      </c>
      <c r="H19" s="72"/>
      <c r="I19" s="72">
        <v>2000</v>
      </c>
      <c r="J19" s="78"/>
    </row>
    <row r="20" s="57" customFormat="1" ht="33" customHeight="1" spans="1:10">
      <c r="A20" s="61">
        <v>18</v>
      </c>
      <c r="B20" s="72" t="s">
        <v>85</v>
      </c>
      <c r="C20" s="72" t="s">
        <v>86</v>
      </c>
      <c r="D20" s="72" t="s">
        <v>35</v>
      </c>
      <c r="E20" s="72" t="s">
        <v>87</v>
      </c>
      <c r="F20" s="72" t="s">
        <v>8</v>
      </c>
      <c r="G20" s="72">
        <v>0</v>
      </c>
      <c r="H20" s="72"/>
      <c r="I20" s="72">
        <v>3000</v>
      </c>
      <c r="J20" s="78"/>
    </row>
    <row r="21" s="57" customFormat="1" ht="45" customHeight="1" spans="1:10">
      <c r="A21" s="61">
        <v>19</v>
      </c>
      <c r="B21" s="72" t="s">
        <v>88</v>
      </c>
      <c r="C21" s="72" t="s">
        <v>86</v>
      </c>
      <c r="D21" s="72" t="s">
        <v>35</v>
      </c>
      <c r="E21" s="72" t="s">
        <v>89</v>
      </c>
      <c r="F21" s="72" t="s">
        <v>9</v>
      </c>
      <c r="G21" s="72">
        <v>21494.76</v>
      </c>
      <c r="H21" s="72"/>
      <c r="I21" s="72">
        <v>1000</v>
      </c>
      <c r="J21" s="78"/>
    </row>
    <row r="22" s="57" customFormat="1" ht="48" customHeight="1" spans="1:10">
      <c r="A22" s="61">
        <v>20</v>
      </c>
      <c r="B22" s="72" t="s">
        <v>90</v>
      </c>
      <c r="C22" s="72" t="s">
        <v>86</v>
      </c>
      <c r="D22" s="72" t="s">
        <v>35</v>
      </c>
      <c r="E22" s="72" t="s">
        <v>91</v>
      </c>
      <c r="F22" s="72" t="s">
        <v>9</v>
      </c>
      <c r="G22" s="72">
        <v>39521.4</v>
      </c>
      <c r="H22" s="72"/>
      <c r="I22" s="72">
        <v>2500</v>
      </c>
      <c r="J22" s="78"/>
    </row>
    <row r="23" s="57" customFormat="1" ht="45" customHeight="1" spans="1:10">
      <c r="A23" s="61">
        <v>21</v>
      </c>
      <c r="B23" s="72" t="s">
        <v>92</v>
      </c>
      <c r="C23" s="72" t="s">
        <v>86</v>
      </c>
      <c r="D23" s="72" t="s">
        <v>35</v>
      </c>
      <c r="E23" s="72" t="s">
        <v>93</v>
      </c>
      <c r="F23" s="72" t="s">
        <v>9</v>
      </c>
      <c r="G23" s="72">
        <v>4926.79</v>
      </c>
      <c r="H23" s="72"/>
      <c r="I23" s="72">
        <v>500</v>
      </c>
      <c r="J23" s="78"/>
    </row>
    <row r="24" s="57" customFormat="1" ht="38" customHeight="1" spans="1:10">
      <c r="A24" s="61">
        <v>22</v>
      </c>
      <c r="B24" s="72" t="s">
        <v>94</v>
      </c>
      <c r="C24" s="72" t="s">
        <v>86</v>
      </c>
      <c r="D24" s="72" t="s">
        <v>35</v>
      </c>
      <c r="E24" s="72" t="s">
        <v>95</v>
      </c>
      <c r="F24" s="72" t="s">
        <v>9</v>
      </c>
      <c r="G24" s="72">
        <v>42574.84</v>
      </c>
      <c r="H24" s="72"/>
      <c r="I24" s="72">
        <v>1000</v>
      </c>
      <c r="J24" s="62"/>
    </row>
    <row r="25" s="57" customFormat="1" ht="26" customHeight="1" spans="1:10">
      <c r="A25" s="73"/>
      <c r="B25" s="62" t="s">
        <v>15</v>
      </c>
      <c r="C25" s="67"/>
      <c r="D25" s="62"/>
      <c r="E25" s="62"/>
      <c r="F25" s="62"/>
      <c r="G25" s="62"/>
      <c r="H25" s="62"/>
      <c r="I25" s="62">
        <f>SUM(I3:I24)</f>
        <v>40800</v>
      </c>
      <c r="J25" s="62"/>
    </row>
    <row r="26" ht="43" customHeight="1"/>
    <row r="27" ht="43" customHeight="1"/>
    <row r="28" ht="43" customHeight="1"/>
    <row r="29" ht="43" customHeight="1"/>
    <row r="30" ht="43" customHeight="1"/>
    <row r="31" ht="43" customHeight="1"/>
    <row r="32" ht="43" customHeight="1"/>
    <row r="33" ht="43" customHeight="1"/>
    <row r="34" ht="43" customHeight="1"/>
    <row r="35" ht="43" customHeight="1"/>
    <row r="36" ht="43" customHeight="1"/>
    <row r="37" ht="43" customHeight="1"/>
    <row r="38" ht="43" customHeight="1"/>
    <row r="39" ht="43" customHeight="1"/>
    <row r="40" ht="43" customHeight="1"/>
    <row r="41" ht="43" customHeight="1"/>
    <row r="42" ht="43" customHeight="1"/>
    <row r="43" ht="43" customHeight="1"/>
    <row r="44" ht="43" customHeight="1"/>
    <row r="45" ht="49" customHeight="1"/>
    <row r="46" ht="43" customHeight="1"/>
    <row r="47" ht="45" customHeight="1"/>
    <row r="48" ht="45" customHeight="1"/>
    <row r="49" ht="44" customHeight="1"/>
    <row r="50" ht="45" customHeight="1"/>
    <row r="51" ht="51" customHeight="1"/>
    <row r="55" ht="41" customHeight="1"/>
    <row r="56" ht="42.95" customHeight="1"/>
    <row r="57" ht="42.95" customHeight="1"/>
    <row r="58" ht="42.95" customHeight="1"/>
    <row r="59" ht="42.95" customHeight="1"/>
    <row r="60" ht="42.95" customHeight="1"/>
    <row r="61" ht="42.95" customHeight="1"/>
    <row r="62" ht="42.95" customHeight="1"/>
    <row r="63" ht="42.95" customHeight="1"/>
    <row r="64" ht="42.95" customHeight="1"/>
    <row r="65" ht="42.95" customHeight="1"/>
    <row r="66" ht="43" customHeight="1"/>
    <row r="67" ht="43" customHeight="1"/>
    <row r="68" ht="43" customHeight="1"/>
    <row r="69" ht="43" customHeight="1"/>
    <row r="70" ht="43" customHeight="1"/>
    <row r="71" s="37" customFormat="1" ht="43" customHeight="1" spans="1:9">
      <c r="A71" s="58"/>
      <c r="B71" s="58"/>
      <c r="C71" s="59"/>
      <c r="D71" s="58"/>
      <c r="E71" s="59"/>
      <c r="F71" s="59"/>
      <c r="G71" s="59"/>
      <c r="H71" s="59"/>
      <c r="I71" s="58"/>
    </row>
    <row r="72" s="37" customFormat="1" ht="43" customHeight="1" spans="1:9">
      <c r="A72" s="58"/>
      <c r="B72" s="58"/>
      <c r="C72" s="59"/>
      <c r="D72" s="58"/>
      <c r="E72" s="59"/>
      <c r="F72" s="59"/>
      <c r="G72" s="59"/>
      <c r="H72" s="59"/>
      <c r="I72" s="58"/>
    </row>
    <row r="73" s="37" customFormat="1" ht="43" customHeight="1" spans="1:9">
      <c r="A73" s="58"/>
      <c r="B73" s="58"/>
      <c r="C73" s="59"/>
      <c r="D73" s="58"/>
      <c r="E73" s="59"/>
      <c r="F73" s="59"/>
      <c r="G73" s="59"/>
      <c r="H73" s="59"/>
      <c r="I73" s="58"/>
    </row>
    <row r="74" s="37" customFormat="1" ht="43" customHeight="1" spans="1:9">
      <c r="A74" s="58"/>
      <c r="B74" s="58"/>
      <c r="C74" s="59"/>
      <c r="D74" s="58"/>
      <c r="E74" s="59"/>
      <c r="F74" s="59"/>
      <c r="G74" s="59"/>
      <c r="H74" s="59"/>
      <c r="I74" s="58"/>
    </row>
    <row r="75" s="37" customFormat="1" ht="43" customHeight="1" spans="1:9">
      <c r="A75" s="58"/>
      <c r="B75" s="58"/>
      <c r="C75" s="59"/>
      <c r="D75" s="58"/>
      <c r="E75" s="59"/>
      <c r="F75" s="59"/>
      <c r="G75" s="59"/>
      <c r="H75" s="59"/>
      <c r="I75" s="58"/>
    </row>
    <row r="76" s="37" customFormat="1" ht="43" customHeight="1" spans="1:9">
      <c r="A76" s="58"/>
      <c r="B76" s="58"/>
      <c r="C76" s="59"/>
      <c r="D76" s="58"/>
      <c r="E76" s="59"/>
      <c r="F76" s="59"/>
      <c r="G76" s="59"/>
      <c r="H76" s="59"/>
      <c r="I76" s="58"/>
    </row>
    <row r="77" s="37" customFormat="1" ht="43" customHeight="1" spans="1:9">
      <c r="A77" s="58"/>
      <c r="B77" s="58"/>
      <c r="C77" s="59"/>
      <c r="D77" s="58"/>
      <c r="E77" s="59"/>
      <c r="F77" s="59"/>
      <c r="G77" s="59"/>
      <c r="H77" s="59"/>
      <c r="I77" s="58"/>
    </row>
    <row r="78" s="37" customFormat="1" ht="43" customHeight="1" spans="1:9">
      <c r="A78" s="58"/>
      <c r="B78" s="58"/>
      <c r="C78" s="59"/>
      <c r="D78" s="58"/>
      <c r="E78" s="59"/>
      <c r="F78" s="59"/>
      <c r="G78" s="59"/>
      <c r="H78" s="59"/>
      <c r="I78" s="58"/>
    </row>
    <row r="79" s="37" customFormat="1" ht="43" customHeight="1" spans="1:9">
      <c r="A79" s="58"/>
      <c r="B79" s="58"/>
      <c r="C79" s="59"/>
      <c r="D79" s="58"/>
      <c r="E79" s="59"/>
      <c r="F79" s="59"/>
      <c r="G79" s="59"/>
      <c r="H79" s="59"/>
      <c r="I79" s="58"/>
    </row>
    <row r="80" s="37" customFormat="1" ht="43" customHeight="1" spans="1:9">
      <c r="A80" s="58"/>
      <c r="B80" s="58"/>
      <c r="C80" s="59"/>
      <c r="D80" s="58"/>
      <c r="E80" s="59"/>
      <c r="F80" s="59"/>
      <c r="G80" s="59"/>
      <c r="H80" s="59"/>
      <c r="I80" s="58"/>
    </row>
    <row r="81" s="37" customFormat="1" ht="43" customHeight="1" spans="1:9">
      <c r="A81" s="58"/>
      <c r="B81" s="58"/>
      <c r="C81" s="59"/>
      <c r="D81" s="58"/>
      <c r="E81" s="59"/>
      <c r="F81" s="59"/>
      <c r="G81" s="59"/>
      <c r="H81" s="59"/>
      <c r="I81" s="58"/>
    </row>
    <row r="82" s="37" customFormat="1" ht="43" customHeight="1" spans="1:9">
      <c r="A82" s="58"/>
      <c r="B82" s="58"/>
      <c r="C82" s="59"/>
      <c r="D82" s="58"/>
      <c r="E82" s="59"/>
      <c r="F82" s="59"/>
      <c r="G82" s="59"/>
      <c r="H82" s="59"/>
      <c r="I82" s="58"/>
    </row>
    <row r="83" s="37" customFormat="1" ht="43" customHeight="1" spans="1:9">
      <c r="A83" s="58"/>
      <c r="B83" s="58"/>
      <c r="C83" s="59"/>
      <c r="D83" s="58"/>
      <c r="E83" s="59"/>
      <c r="F83" s="59"/>
      <c r="G83" s="59"/>
      <c r="H83" s="59"/>
      <c r="I83" s="58"/>
    </row>
    <row r="84" s="37" customFormat="1" ht="43" customHeight="1" spans="1:9">
      <c r="A84" s="58"/>
      <c r="B84" s="58"/>
      <c r="C84" s="59"/>
      <c r="D84" s="58"/>
      <c r="E84" s="59"/>
      <c r="F84" s="59"/>
      <c r="G84" s="59"/>
      <c r="H84" s="59"/>
      <c r="I84" s="58"/>
    </row>
    <row r="85" s="37" customFormat="1" ht="43" customHeight="1" spans="1:9">
      <c r="A85" s="58"/>
      <c r="B85" s="58"/>
      <c r="C85" s="59"/>
      <c r="D85" s="58"/>
      <c r="E85" s="59"/>
      <c r="F85" s="59"/>
      <c r="G85" s="59"/>
      <c r="H85" s="59"/>
      <c r="I85" s="58"/>
    </row>
    <row r="86" s="37" customFormat="1" ht="43" customHeight="1" spans="1:9">
      <c r="A86" s="58"/>
      <c r="B86" s="58"/>
      <c r="C86" s="59"/>
      <c r="D86" s="58"/>
      <c r="E86" s="59"/>
      <c r="F86" s="59"/>
      <c r="G86" s="59"/>
      <c r="H86" s="59"/>
      <c r="I86" s="58"/>
    </row>
    <row r="87" s="37" customFormat="1" ht="43" customHeight="1" spans="1:9">
      <c r="A87" s="58"/>
      <c r="B87" s="58"/>
      <c r="C87" s="59"/>
      <c r="D87" s="58"/>
      <c r="E87" s="59"/>
      <c r="F87" s="59"/>
      <c r="G87" s="59"/>
      <c r="H87" s="59"/>
      <c r="I87" s="58"/>
    </row>
    <row r="88" s="37" customFormat="1" ht="43" customHeight="1" spans="3:3">
      <c r="C88" s="79"/>
    </row>
    <row r="89" s="37" customFormat="1" ht="43" customHeight="1" spans="3:3">
      <c r="C89" s="79"/>
    </row>
    <row r="90" s="37" customFormat="1" ht="43" customHeight="1" spans="3:3">
      <c r="C90" s="79"/>
    </row>
    <row r="91" s="37" customFormat="1" ht="43" customHeight="1" spans="1:9">
      <c r="A91" s="58"/>
      <c r="B91" s="58"/>
      <c r="C91" s="59"/>
      <c r="D91" s="58"/>
      <c r="E91" s="59"/>
      <c r="F91" s="59"/>
      <c r="G91" s="59"/>
      <c r="H91" s="59"/>
      <c r="I91" s="58"/>
    </row>
    <row r="92" s="37" customFormat="1" ht="43" customHeight="1" spans="1:9">
      <c r="A92" s="58"/>
      <c r="B92" s="58"/>
      <c r="C92" s="59"/>
      <c r="D92" s="58"/>
      <c r="E92" s="59"/>
      <c r="F92" s="59"/>
      <c r="G92" s="59"/>
      <c r="H92" s="59"/>
      <c r="I92" s="58"/>
    </row>
    <row r="93" s="37" customFormat="1" ht="43" customHeight="1" spans="1:9">
      <c r="A93" s="58"/>
      <c r="B93" s="58"/>
      <c r="C93" s="59"/>
      <c r="D93" s="58"/>
      <c r="E93" s="59"/>
      <c r="F93" s="59"/>
      <c r="G93" s="59"/>
      <c r="H93" s="59"/>
      <c r="I93" s="58"/>
    </row>
    <row r="94" s="37" customFormat="1" ht="43" customHeight="1" spans="1:9">
      <c r="A94" s="58"/>
      <c r="B94" s="58"/>
      <c r="C94" s="59"/>
      <c r="D94" s="58"/>
      <c r="E94" s="59"/>
      <c r="F94" s="59"/>
      <c r="G94" s="59"/>
      <c r="H94" s="59"/>
      <c r="I94" s="58"/>
    </row>
    <row r="95" s="37" customFormat="1" ht="43" customHeight="1" spans="1:9">
      <c r="A95" s="58"/>
      <c r="B95" s="58"/>
      <c r="C95" s="59"/>
      <c r="D95" s="58"/>
      <c r="E95" s="59"/>
      <c r="F95" s="59"/>
      <c r="G95" s="59"/>
      <c r="H95" s="59"/>
      <c r="I95" s="58"/>
    </row>
    <row r="96" s="37" customFormat="1" ht="43" customHeight="1" spans="1:9">
      <c r="A96" s="58"/>
      <c r="B96" s="58"/>
      <c r="C96" s="59"/>
      <c r="D96" s="58"/>
      <c r="E96" s="59"/>
      <c r="F96" s="59"/>
      <c r="G96" s="59"/>
      <c r="H96" s="59"/>
      <c r="I96" s="58"/>
    </row>
    <row r="97" s="37" customFormat="1" ht="43" customHeight="1" spans="1:9">
      <c r="A97" s="58"/>
      <c r="B97" s="58"/>
      <c r="C97" s="59"/>
      <c r="D97" s="58"/>
      <c r="E97" s="59"/>
      <c r="F97" s="59"/>
      <c r="G97" s="59"/>
      <c r="H97" s="59"/>
      <c r="I97" s="58"/>
    </row>
    <row r="98" s="37" customFormat="1" ht="43" customHeight="1" spans="1:9">
      <c r="A98" s="58"/>
      <c r="B98" s="58"/>
      <c r="C98" s="59"/>
      <c r="D98" s="58"/>
      <c r="E98" s="59"/>
      <c r="F98" s="59"/>
      <c r="G98" s="59"/>
      <c r="H98" s="59"/>
      <c r="I98" s="58"/>
    </row>
    <row r="99" s="37" customFormat="1" ht="43" customHeight="1" spans="1:9">
      <c r="A99" s="58"/>
      <c r="B99" s="58"/>
      <c r="C99" s="59"/>
      <c r="D99" s="58"/>
      <c r="E99" s="59"/>
      <c r="F99" s="59"/>
      <c r="G99" s="59"/>
      <c r="H99" s="59"/>
      <c r="I99" s="58"/>
    </row>
    <row r="100" s="37" customFormat="1" ht="43" customHeight="1" spans="1:9">
      <c r="A100" s="58"/>
      <c r="B100" s="58"/>
      <c r="C100" s="59"/>
      <c r="D100" s="58"/>
      <c r="E100" s="59"/>
      <c r="F100" s="59"/>
      <c r="G100" s="59"/>
      <c r="H100" s="59"/>
      <c r="I100" s="58"/>
    </row>
    <row r="101" s="37" customFormat="1" ht="43" customHeight="1" spans="1:9">
      <c r="A101" s="58"/>
      <c r="B101" s="58"/>
      <c r="C101" s="59"/>
      <c r="D101" s="58"/>
      <c r="E101" s="59"/>
      <c r="F101" s="59"/>
      <c r="G101" s="59"/>
      <c r="H101" s="59"/>
      <c r="I101" s="58"/>
    </row>
    <row r="102" s="37" customFormat="1" ht="43" customHeight="1" spans="1:9">
      <c r="A102" s="58"/>
      <c r="B102" s="58"/>
      <c r="C102" s="59"/>
      <c r="D102" s="58"/>
      <c r="E102" s="59"/>
      <c r="F102" s="59"/>
      <c r="G102" s="59"/>
      <c r="H102" s="59"/>
      <c r="I102" s="58"/>
    </row>
    <row r="103" s="37" customFormat="1" ht="43" customHeight="1" spans="1:9">
      <c r="A103" s="58"/>
      <c r="B103" s="58"/>
      <c r="C103" s="59"/>
      <c r="D103" s="58"/>
      <c r="E103" s="59"/>
      <c r="F103" s="59"/>
      <c r="G103" s="59"/>
      <c r="H103" s="59"/>
      <c r="I103" s="58"/>
    </row>
    <row r="104" s="37" customFormat="1" ht="43" customHeight="1" spans="1:9">
      <c r="A104" s="58"/>
      <c r="B104" s="58"/>
      <c r="C104" s="59"/>
      <c r="D104" s="58"/>
      <c r="E104" s="59"/>
      <c r="F104" s="59"/>
      <c r="G104" s="59"/>
      <c r="H104" s="59"/>
      <c r="I104" s="58"/>
    </row>
    <row r="105" s="37" customFormat="1" ht="43" customHeight="1" spans="1:9">
      <c r="A105" s="58"/>
      <c r="B105" s="58"/>
      <c r="C105" s="59"/>
      <c r="D105" s="58"/>
      <c r="E105" s="59"/>
      <c r="F105" s="59"/>
      <c r="G105" s="59"/>
      <c r="H105" s="59"/>
      <c r="I105" s="58"/>
    </row>
    <row r="106" s="37" customFormat="1" ht="43" customHeight="1" spans="1:9">
      <c r="A106" s="58"/>
      <c r="B106" s="58"/>
      <c r="C106" s="59"/>
      <c r="D106" s="58"/>
      <c r="E106" s="59"/>
      <c r="F106" s="59"/>
      <c r="G106" s="59"/>
      <c r="H106" s="59"/>
      <c r="I106" s="58"/>
    </row>
    <row r="107" s="37" customFormat="1" ht="43" customHeight="1" spans="1:9">
      <c r="A107" s="58"/>
      <c r="B107" s="58"/>
      <c r="C107" s="59"/>
      <c r="D107" s="58"/>
      <c r="E107" s="59"/>
      <c r="F107" s="59"/>
      <c r="G107" s="59"/>
      <c r="H107" s="59"/>
      <c r="I107" s="58"/>
    </row>
    <row r="108" s="37" customFormat="1" ht="45" customHeight="1" spans="1:9">
      <c r="A108" s="58"/>
      <c r="B108" s="58"/>
      <c r="C108" s="59"/>
      <c r="D108" s="58"/>
      <c r="E108" s="59"/>
      <c r="F108" s="59"/>
      <c r="G108" s="59"/>
      <c r="H108" s="59"/>
      <c r="I108" s="58"/>
    </row>
    <row r="109" ht="43" customHeight="1"/>
    <row r="110" ht="43" customHeight="1"/>
    <row r="111" ht="43" customHeight="1"/>
    <row r="112" ht="43" customHeight="1"/>
    <row r="113" ht="43" customHeight="1"/>
    <row r="114" ht="43" customHeight="1"/>
    <row r="115" ht="43" customHeight="1"/>
    <row r="116" ht="43" customHeight="1"/>
    <row r="117" ht="28" customHeight="1"/>
  </sheetData>
  <mergeCells count="1">
    <mergeCell ref="A1:J1"/>
  </mergeCells>
  <pageMargins left="0.393055555555556" right="0.393055555555556" top="0.432638888888889" bottom="0.432638888888889" header="0.354166666666667" footer="0.196527777777778"/>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3"/>
  <sheetViews>
    <sheetView workbookViewId="0">
      <selection activeCell="J1" sqref="J$1:J$1048576"/>
    </sheetView>
  </sheetViews>
  <sheetFormatPr defaultColWidth="9" defaultRowHeight="21" customHeight="1"/>
  <cols>
    <col min="1" max="1" width="3.75" style="46" customWidth="1"/>
    <col min="2" max="2" width="6.63333333333333" style="46" customWidth="1"/>
    <col min="3" max="3" width="7.375" style="46" customWidth="1"/>
    <col min="4" max="4" width="6.125" style="46" customWidth="1"/>
    <col min="5" max="5" width="53.375" style="46" customWidth="1"/>
    <col min="6" max="7" width="7.25" style="46" customWidth="1"/>
    <col min="8" max="8" width="4.625" style="46" customWidth="1"/>
    <col min="9" max="9" width="8.25" style="46" customWidth="1"/>
    <col min="10" max="244" width="4.38333333333333" style="46" customWidth="1"/>
    <col min="245" max="245" width="4.38333333333333" style="46"/>
    <col min="246" max="16384" width="9" style="46"/>
  </cols>
  <sheetData>
    <row r="1" s="43" customFormat="1" ht="35" customHeight="1" spans="1:9">
      <c r="A1" s="47" t="s">
        <v>96</v>
      </c>
      <c r="B1" s="47"/>
      <c r="C1" s="47"/>
      <c r="D1" s="47"/>
      <c r="E1" s="47"/>
      <c r="F1" s="47"/>
      <c r="G1" s="47"/>
      <c r="H1" s="47"/>
      <c r="I1" s="47"/>
    </row>
    <row r="2" s="44" customFormat="1" ht="30" customHeight="1" spans="1:9">
      <c r="A2" s="48" t="s">
        <v>2</v>
      </c>
      <c r="B2" s="48" t="s">
        <v>24</v>
      </c>
      <c r="C2" s="48" t="s">
        <v>25</v>
      </c>
      <c r="D2" s="48" t="s">
        <v>26</v>
      </c>
      <c r="E2" s="48" t="s">
        <v>27</v>
      </c>
      <c r="F2" s="48" t="s">
        <v>28</v>
      </c>
      <c r="G2" s="48" t="s">
        <v>97</v>
      </c>
      <c r="H2" s="48" t="s">
        <v>30</v>
      </c>
      <c r="I2" s="55" t="s">
        <v>98</v>
      </c>
    </row>
    <row r="3" s="44" customFormat="1" ht="49" customHeight="1" spans="1:9">
      <c r="A3" s="48">
        <v>1</v>
      </c>
      <c r="B3" s="48" t="s">
        <v>99</v>
      </c>
      <c r="C3" s="48" t="s">
        <v>100</v>
      </c>
      <c r="D3" s="48" t="s">
        <v>35</v>
      </c>
      <c r="E3" s="48" t="s">
        <v>101</v>
      </c>
      <c r="F3" s="48" t="s">
        <v>9</v>
      </c>
      <c r="G3" s="48">
        <v>40327</v>
      </c>
      <c r="H3" s="48"/>
      <c r="I3" s="55">
        <v>2000</v>
      </c>
    </row>
    <row r="4" s="44" customFormat="1" ht="49" customHeight="1" spans="1:9">
      <c r="A4" s="48">
        <v>2</v>
      </c>
      <c r="B4" s="48" t="s">
        <v>102</v>
      </c>
      <c r="C4" s="48" t="s">
        <v>103</v>
      </c>
      <c r="D4" s="48" t="s">
        <v>35</v>
      </c>
      <c r="E4" s="48" t="s">
        <v>104</v>
      </c>
      <c r="F4" s="48" t="s">
        <v>8</v>
      </c>
      <c r="G4" s="48">
        <v>19994</v>
      </c>
      <c r="H4" s="48"/>
      <c r="I4" s="55">
        <v>3000</v>
      </c>
    </row>
    <row r="5" s="37" customFormat="1" ht="49" customHeight="1" spans="1:9">
      <c r="A5" s="48">
        <v>3</v>
      </c>
      <c r="B5" s="48" t="s">
        <v>105</v>
      </c>
      <c r="C5" s="48" t="s">
        <v>103</v>
      </c>
      <c r="D5" s="48" t="s">
        <v>106</v>
      </c>
      <c r="E5" s="48" t="s">
        <v>107</v>
      </c>
      <c r="F5" s="48" t="s">
        <v>8</v>
      </c>
      <c r="G5" s="48">
        <v>27000</v>
      </c>
      <c r="H5" s="48"/>
      <c r="I5" s="48">
        <v>4000</v>
      </c>
    </row>
    <row r="6" s="44" customFormat="1" ht="49" customHeight="1" spans="1:9">
      <c r="A6" s="48">
        <v>4</v>
      </c>
      <c r="B6" s="25" t="s">
        <v>108</v>
      </c>
      <c r="C6" s="48" t="s">
        <v>103</v>
      </c>
      <c r="D6" s="48" t="s">
        <v>106</v>
      </c>
      <c r="E6" s="48" t="s">
        <v>109</v>
      </c>
      <c r="F6" s="48" t="s">
        <v>9</v>
      </c>
      <c r="G6" s="48">
        <v>7137</v>
      </c>
      <c r="H6" s="48"/>
      <c r="I6" s="55">
        <v>500</v>
      </c>
    </row>
    <row r="7" s="44" customFormat="1" ht="49" customHeight="1" spans="1:9">
      <c r="A7" s="48">
        <v>5</v>
      </c>
      <c r="B7" s="49" t="s">
        <v>110</v>
      </c>
      <c r="C7" s="49" t="s">
        <v>111</v>
      </c>
      <c r="D7" s="49" t="s">
        <v>106</v>
      </c>
      <c r="E7" s="49" t="s">
        <v>112</v>
      </c>
      <c r="F7" s="48" t="s">
        <v>8</v>
      </c>
      <c r="G7" s="49">
        <v>67359</v>
      </c>
      <c r="H7" s="49"/>
      <c r="I7" s="49">
        <v>4500</v>
      </c>
    </row>
    <row r="8" s="44" customFormat="1" ht="49" customHeight="1" spans="1:9">
      <c r="A8" s="48">
        <v>6</v>
      </c>
      <c r="B8" s="48" t="s">
        <v>113</v>
      </c>
      <c r="C8" s="49" t="s">
        <v>111</v>
      </c>
      <c r="D8" s="48" t="s">
        <v>35</v>
      </c>
      <c r="E8" s="48" t="s">
        <v>114</v>
      </c>
      <c r="F8" s="48" t="s">
        <v>9</v>
      </c>
      <c r="G8" s="48">
        <v>30072</v>
      </c>
      <c r="H8" s="48"/>
      <c r="I8" s="55">
        <v>2000</v>
      </c>
    </row>
    <row r="9" s="44" customFormat="1" ht="49" customHeight="1" spans="1:9">
      <c r="A9" s="48">
        <v>7</v>
      </c>
      <c r="B9" s="48" t="s">
        <v>115</v>
      </c>
      <c r="C9" s="49" t="s">
        <v>111</v>
      </c>
      <c r="D9" s="48" t="s">
        <v>35</v>
      </c>
      <c r="E9" s="48" t="s">
        <v>116</v>
      </c>
      <c r="F9" s="48" t="s">
        <v>9</v>
      </c>
      <c r="G9" s="48">
        <v>145855</v>
      </c>
      <c r="H9" s="48"/>
      <c r="I9" s="55">
        <v>3000</v>
      </c>
    </row>
    <row r="10" s="45" customFormat="1" ht="37" customHeight="1" spans="1:9">
      <c r="A10" s="48" t="s">
        <v>15</v>
      </c>
      <c r="B10" s="48"/>
      <c r="C10" s="50"/>
      <c r="D10" s="50"/>
      <c r="E10" s="48"/>
      <c r="F10" s="50"/>
      <c r="G10" s="50"/>
      <c r="H10" s="50"/>
      <c r="I10" s="48">
        <f>SUM(I3:I9)</f>
        <v>19000</v>
      </c>
    </row>
    <row r="11" s="45" customFormat="1" customHeight="1" spans="1:245">
      <c r="A11" s="51"/>
      <c r="B11" s="51"/>
      <c r="C11" s="52"/>
      <c r="D11" s="52"/>
      <c r="E11" s="53"/>
      <c r="F11" s="52"/>
      <c r="G11" s="52"/>
      <c r="H11" s="52"/>
      <c r="I11" s="51"/>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row>
    <row r="12" s="43" customFormat="1" customHeight="1" spans="1:245">
      <c r="A12" s="46"/>
      <c r="B12" s="46"/>
      <c r="C12" s="46"/>
      <c r="D12" s="46"/>
      <c r="E12" s="54"/>
      <c r="F12" s="46"/>
      <c r="G12" s="54"/>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row>
    <row r="13" s="43" customFormat="1" customHeight="1" spans="1:24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row>
  </sheetData>
  <mergeCells count="2">
    <mergeCell ref="A1:I1"/>
    <mergeCell ref="A10:B10"/>
  </mergeCells>
  <pageMargins left="0.393055555555556" right="0.393055555555556" top="0.472222222222222" bottom="0.472222222222222" header="0.298611111111111" footer="0.298611111111111"/>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3"/>
  <sheetViews>
    <sheetView workbookViewId="0">
      <selection activeCell="L9" sqref="L9"/>
    </sheetView>
  </sheetViews>
  <sheetFormatPr defaultColWidth="9" defaultRowHeight="14.25"/>
  <cols>
    <col min="1" max="1" width="4" style="36" customWidth="1"/>
    <col min="2" max="2" width="7.1" style="36" customWidth="1"/>
    <col min="3" max="3" width="7.375" style="36" customWidth="1"/>
    <col min="4" max="4" width="7.5" style="39" customWidth="1"/>
    <col min="5" max="5" width="55.25" style="39" customWidth="1"/>
    <col min="6" max="6" width="5.25" style="39" customWidth="1"/>
    <col min="7" max="7" width="7.2" style="39" customWidth="1"/>
    <col min="8" max="8" width="7.2" style="40" customWidth="1"/>
    <col min="9" max="9" width="5.7" style="36" customWidth="1"/>
    <col min="10" max="16384" width="9" style="36"/>
  </cols>
  <sheetData>
    <row r="1" s="36" customFormat="1" ht="44" customHeight="1" spans="1:9">
      <c r="A1" s="41" t="s">
        <v>117</v>
      </c>
      <c r="B1" s="41"/>
      <c r="C1" s="41"/>
      <c r="D1" s="41"/>
      <c r="E1" s="41"/>
      <c r="F1" s="41"/>
      <c r="G1" s="41"/>
      <c r="H1" s="41"/>
      <c r="I1" s="41"/>
    </row>
    <row r="2" s="36" customFormat="1" ht="32" customHeight="1" spans="1:9">
      <c r="A2" s="3" t="s">
        <v>2</v>
      </c>
      <c r="B2" s="3" t="s">
        <v>24</v>
      </c>
      <c r="C2" s="3" t="s">
        <v>25</v>
      </c>
      <c r="D2" s="3" t="s">
        <v>26</v>
      </c>
      <c r="E2" s="3" t="s">
        <v>27</v>
      </c>
      <c r="F2" s="3" t="s">
        <v>28</v>
      </c>
      <c r="G2" s="3" t="s">
        <v>29</v>
      </c>
      <c r="H2" s="11" t="s">
        <v>98</v>
      </c>
      <c r="I2" s="29" t="s">
        <v>32</v>
      </c>
    </row>
    <row r="3" s="37" customFormat="1" ht="34" customHeight="1" spans="1:245">
      <c r="A3" s="3">
        <v>1</v>
      </c>
      <c r="B3" s="3" t="s">
        <v>118</v>
      </c>
      <c r="C3" s="3" t="s">
        <v>119</v>
      </c>
      <c r="D3" s="3" t="s">
        <v>120</v>
      </c>
      <c r="E3" s="3" t="s">
        <v>121</v>
      </c>
      <c r="F3" s="3" t="s">
        <v>9</v>
      </c>
      <c r="G3" s="3">
        <v>18772</v>
      </c>
      <c r="H3" s="11">
        <v>2000</v>
      </c>
      <c r="I3" s="29" t="s">
        <v>122</v>
      </c>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row>
    <row r="4" s="37" customFormat="1" ht="39" customHeight="1" spans="1:245">
      <c r="A4" s="3">
        <v>2</v>
      </c>
      <c r="B4" s="3" t="s">
        <v>123</v>
      </c>
      <c r="C4" s="3" t="s">
        <v>119</v>
      </c>
      <c r="D4" s="3" t="s">
        <v>120</v>
      </c>
      <c r="E4" s="3" t="s">
        <v>124</v>
      </c>
      <c r="F4" s="3" t="s">
        <v>9</v>
      </c>
      <c r="G4" s="3">
        <v>46126</v>
      </c>
      <c r="H4" s="11">
        <v>3000</v>
      </c>
      <c r="I4" s="29" t="s">
        <v>122</v>
      </c>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row>
    <row r="5" s="37" customFormat="1" ht="34" customHeight="1" spans="1:245">
      <c r="A5" s="3">
        <v>3</v>
      </c>
      <c r="B5" s="3" t="s">
        <v>125</v>
      </c>
      <c r="C5" s="3" t="s">
        <v>119</v>
      </c>
      <c r="D5" s="3" t="s">
        <v>55</v>
      </c>
      <c r="E5" s="3" t="s">
        <v>126</v>
      </c>
      <c r="F5" s="3" t="s">
        <v>9</v>
      </c>
      <c r="G5" s="3">
        <v>11714</v>
      </c>
      <c r="H5" s="11">
        <v>1500</v>
      </c>
      <c r="I5" s="29" t="s">
        <v>122</v>
      </c>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row>
    <row r="6" s="37" customFormat="1" ht="32" customHeight="1" spans="1:245">
      <c r="A6" s="3">
        <v>4</v>
      </c>
      <c r="B6" s="3" t="s">
        <v>127</v>
      </c>
      <c r="C6" s="3" t="s">
        <v>119</v>
      </c>
      <c r="D6" s="3" t="s">
        <v>55</v>
      </c>
      <c r="E6" s="3" t="s">
        <v>128</v>
      </c>
      <c r="F6" s="3" t="s">
        <v>9</v>
      </c>
      <c r="G6" s="3">
        <v>35879</v>
      </c>
      <c r="H6" s="11">
        <v>3000</v>
      </c>
      <c r="I6" s="29" t="s">
        <v>129</v>
      </c>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row>
    <row r="7" s="37" customFormat="1" ht="36" customHeight="1" spans="1:245">
      <c r="A7" s="3">
        <v>5</v>
      </c>
      <c r="B7" s="3" t="s">
        <v>130</v>
      </c>
      <c r="C7" s="3" t="s">
        <v>131</v>
      </c>
      <c r="D7" s="3" t="s">
        <v>132</v>
      </c>
      <c r="E7" s="3" t="s">
        <v>133</v>
      </c>
      <c r="F7" s="3" t="s">
        <v>9</v>
      </c>
      <c r="G7" s="3">
        <v>705</v>
      </c>
      <c r="H7" s="11">
        <v>705</v>
      </c>
      <c r="I7" s="29" t="s">
        <v>122</v>
      </c>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row>
    <row r="8" s="37" customFormat="1" ht="33" customHeight="1" spans="1:245">
      <c r="A8" s="3">
        <v>6</v>
      </c>
      <c r="B8" s="3" t="s">
        <v>134</v>
      </c>
      <c r="C8" s="3" t="s">
        <v>131</v>
      </c>
      <c r="D8" s="3" t="s">
        <v>132</v>
      </c>
      <c r="E8" s="3" t="s">
        <v>135</v>
      </c>
      <c r="F8" s="3" t="s">
        <v>9</v>
      </c>
      <c r="G8" s="3">
        <v>1177</v>
      </c>
      <c r="H8" s="11">
        <v>1177</v>
      </c>
      <c r="I8" s="29" t="s">
        <v>122</v>
      </c>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row>
    <row r="9" s="37" customFormat="1" ht="39" customHeight="1" spans="1:245">
      <c r="A9" s="3">
        <v>7</v>
      </c>
      <c r="B9" s="3" t="s">
        <v>136</v>
      </c>
      <c r="C9" s="3" t="s">
        <v>131</v>
      </c>
      <c r="D9" s="3" t="s">
        <v>120</v>
      </c>
      <c r="E9" s="3" t="s">
        <v>137</v>
      </c>
      <c r="F9" s="3" t="s">
        <v>9</v>
      </c>
      <c r="G9" s="3">
        <v>19006</v>
      </c>
      <c r="H9" s="11">
        <v>500</v>
      </c>
      <c r="I9" s="29" t="s">
        <v>122</v>
      </c>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row>
    <row r="10" s="37" customFormat="1" ht="39" customHeight="1" spans="1:245">
      <c r="A10" s="3">
        <v>8</v>
      </c>
      <c r="B10" s="3" t="s">
        <v>138</v>
      </c>
      <c r="C10" s="3" t="s">
        <v>139</v>
      </c>
      <c r="D10" s="3" t="s">
        <v>106</v>
      </c>
      <c r="E10" s="42" t="s">
        <v>140</v>
      </c>
      <c r="F10" s="3" t="s">
        <v>9</v>
      </c>
      <c r="G10" s="3">
        <v>3060</v>
      </c>
      <c r="H10" s="11">
        <v>500</v>
      </c>
      <c r="I10" s="29" t="s">
        <v>129</v>
      </c>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row>
    <row r="11" s="37" customFormat="1" ht="39" customHeight="1" spans="1:245">
      <c r="A11" s="3">
        <v>9</v>
      </c>
      <c r="B11" s="3" t="s">
        <v>141</v>
      </c>
      <c r="C11" s="3" t="s">
        <v>139</v>
      </c>
      <c r="D11" s="3" t="s">
        <v>55</v>
      </c>
      <c r="E11" s="3" t="s">
        <v>142</v>
      </c>
      <c r="F11" s="3" t="s">
        <v>9</v>
      </c>
      <c r="G11" s="3">
        <v>23685</v>
      </c>
      <c r="H11" s="11">
        <v>1000</v>
      </c>
      <c r="I11" s="29" t="s">
        <v>129</v>
      </c>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row>
    <row r="12" s="37" customFormat="1" ht="39" customHeight="1" spans="1:245">
      <c r="A12" s="3">
        <v>10</v>
      </c>
      <c r="B12" s="3" t="s">
        <v>143</v>
      </c>
      <c r="C12" s="3" t="s">
        <v>144</v>
      </c>
      <c r="D12" s="3" t="s">
        <v>120</v>
      </c>
      <c r="E12" s="3" t="s">
        <v>145</v>
      </c>
      <c r="F12" s="3" t="s">
        <v>9</v>
      </c>
      <c r="G12" s="3">
        <v>35871</v>
      </c>
      <c r="H12" s="11">
        <v>1000</v>
      </c>
      <c r="I12" s="29" t="s">
        <v>122</v>
      </c>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c r="II12" s="36"/>
      <c r="IJ12" s="36"/>
      <c r="IK12" s="36"/>
    </row>
    <row r="13" s="38" customFormat="1" ht="27" customHeight="1" spans="1:245">
      <c r="A13" s="3"/>
      <c r="B13" s="27" t="s">
        <v>15</v>
      </c>
      <c r="C13" s="27"/>
      <c r="D13" s="25"/>
      <c r="E13" s="25"/>
      <c r="F13" s="25"/>
      <c r="G13" s="25"/>
      <c r="H13" s="27">
        <f>SUM(H3:H12)</f>
        <v>14382</v>
      </c>
      <c r="I13" s="27"/>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row>
  </sheetData>
  <mergeCells count="1">
    <mergeCell ref="A1:I1"/>
  </mergeCells>
  <printOptions horizontalCentered="1"/>
  <pageMargins left="0.357638888888889" right="0.357638888888889" top="0.708333333333333" bottom="0.590277777777778" header="0.5" footer="0.354166666666667"/>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J2" sqref="J$1:K$1048576"/>
    </sheetView>
  </sheetViews>
  <sheetFormatPr defaultColWidth="9" defaultRowHeight="14.25" outlineLevelRow="5"/>
  <cols>
    <col min="1" max="1" width="4.375" style="15" customWidth="1"/>
    <col min="2" max="2" width="7.875" style="13" customWidth="1"/>
    <col min="3" max="3" width="8.375" style="13" customWidth="1"/>
    <col min="4" max="4" width="8.875" style="16" customWidth="1"/>
    <col min="5" max="5" width="39.625" style="14" customWidth="1"/>
    <col min="6" max="6" width="7.25" style="13" customWidth="1"/>
    <col min="7" max="7" width="5.44166666666667" style="17" customWidth="1"/>
    <col min="8" max="8" width="5" style="13" customWidth="1"/>
    <col min="9" max="9" width="8" style="13" customWidth="1"/>
    <col min="10" max="16384" width="9" style="13"/>
  </cols>
  <sheetData>
    <row r="1" s="13" customFormat="1" ht="53" customHeight="1" spans="1:9">
      <c r="A1" s="18" t="s">
        <v>146</v>
      </c>
      <c r="B1" s="19"/>
      <c r="C1" s="20"/>
      <c r="D1" s="19"/>
      <c r="E1" s="19"/>
      <c r="F1" s="19"/>
      <c r="G1" s="21"/>
      <c r="H1" s="19"/>
      <c r="I1" s="19"/>
    </row>
    <row r="2" s="13" customFormat="1" ht="45" customHeight="1" spans="1:9">
      <c r="A2" s="22" t="s">
        <v>2</v>
      </c>
      <c r="B2" s="23" t="s">
        <v>24</v>
      </c>
      <c r="C2" s="23" t="s">
        <v>25</v>
      </c>
      <c r="D2" s="23" t="s">
        <v>26</v>
      </c>
      <c r="E2" s="23" t="s">
        <v>27</v>
      </c>
      <c r="F2" s="23" t="s">
        <v>28</v>
      </c>
      <c r="G2" s="24" t="s">
        <v>29</v>
      </c>
      <c r="H2" s="23" t="s">
        <v>30</v>
      </c>
      <c r="I2" s="23" t="s">
        <v>98</v>
      </c>
    </row>
    <row r="3" s="13" customFormat="1" ht="33" customHeight="1" spans="1:9">
      <c r="A3" s="22">
        <v>1</v>
      </c>
      <c r="B3" s="25" t="s">
        <v>147</v>
      </c>
      <c r="C3" s="22" t="s">
        <v>148</v>
      </c>
      <c r="D3" s="22" t="s">
        <v>120</v>
      </c>
      <c r="E3" s="25" t="s">
        <v>149</v>
      </c>
      <c r="F3" s="26" t="s">
        <v>9</v>
      </c>
      <c r="G3" s="26">
        <v>26577</v>
      </c>
      <c r="H3" s="27"/>
      <c r="I3" s="25">
        <v>2000</v>
      </c>
    </row>
    <row r="4" s="13" customFormat="1" ht="33" customHeight="1" spans="1:9">
      <c r="A4" s="22">
        <v>2</v>
      </c>
      <c r="B4" s="28" t="s">
        <v>150</v>
      </c>
      <c r="C4" s="22" t="s">
        <v>148</v>
      </c>
      <c r="D4" s="22" t="s">
        <v>151</v>
      </c>
      <c r="E4" s="25" t="s">
        <v>152</v>
      </c>
      <c r="F4" s="26" t="s">
        <v>9</v>
      </c>
      <c r="G4" s="26">
        <v>30752</v>
      </c>
      <c r="H4" s="27"/>
      <c r="I4" s="25">
        <v>2500</v>
      </c>
    </row>
    <row r="5" s="14" customFormat="1" ht="33" customHeight="1" spans="1:9">
      <c r="A5" s="29">
        <v>3</v>
      </c>
      <c r="B5" s="28" t="s">
        <v>153</v>
      </c>
      <c r="C5" s="22" t="s">
        <v>148</v>
      </c>
      <c r="D5" s="22" t="s">
        <v>151</v>
      </c>
      <c r="E5" s="25" t="s">
        <v>154</v>
      </c>
      <c r="F5" s="26" t="s">
        <v>9</v>
      </c>
      <c r="G5" s="26">
        <v>29101</v>
      </c>
      <c r="H5" s="27"/>
      <c r="I5" s="25">
        <v>2000</v>
      </c>
    </row>
    <row r="6" s="13" customFormat="1" ht="28" customHeight="1" spans="1:9">
      <c r="A6" s="30"/>
      <c r="B6" s="31" t="s">
        <v>15</v>
      </c>
      <c r="C6" s="32"/>
      <c r="D6" s="33"/>
      <c r="E6" s="34"/>
      <c r="F6" s="33"/>
      <c r="G6" s="35"/>
      <c r="H6" s="33"/>
      <c r="I6" s="33">
        <f>SUM(I3:I5)</f>
        <v>6500</v>
      </c>
    </row>
  </sheetData>
  <mergeCells count="1">
    <mergeCell ref="A1:I1"/>
  </mergeCells>
  <pageMargins left="0.357638888888889" right="0.357638888888889" top="0.393055555555556" bottom="0.409027777777778" header="0.5" footer="0.196527777777778"/>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J2" sqref="J$1:K$1048576"/>
    </sheetView>
  </sheetViews>
  <sheetFormatPr defaultColWidth="9" defaultRowHeight="13.5" outlineLevelRow="3"/>
  <cols>
    <col min="1" max="1" width="4.125" customWidth="1"/>
    <col min="2" max="2" width="7.75" customWidth="1"/>
    <col min="3" max="3" width="7.875" customWidth="1"/>
    <col min="4" max="4" width="6.625" customWidth="1"/>
    <col min="5" max="5" width="35.25" customWidth="1"/>
    <col min="6" max="6" width="7.875" customWidth="1"/>
    <col min="7" max="7" width="5.125" customWidth="1"/>
    <col min="8" max="8" width="5.625" customWidth="1"/>
    <col min="9" max="9" width="9.25" customWidth="1"/>
  </cols>
  <sheetData>
    <row r="1" ht="34" customHeight="1" spans="1:9">
      <c r="A1" s="1" t="s">
        <v>155</v>
      </c>
      <c r="B1" s="1"/>
      <c r="C1" s="2"/>
      <c r="D1" s="1"/>
      <c r="E1" s="1"/>
      <c r="F1" s="1"/>
      <c r="G1" s="1"/>
      <c r="H1" s="1"/>
      <c r="I1" s="1"/>
    </row>
    <row r="2" ht="30" customHeight="1" spans="1:9">
      <c r="A2" s="3" t="s">
        <v>2</v>
      </c>
      <c r="B2" s="3" t="s">
        <v>24</v>
      </c>
      <c r="C2" s="3" t="s">
        <v>25</v>
      </c>
      <c r="D2" s="3" t="s">
        <v>26</v>
      </c>
      <c r="E2" s="3" t="s">
        <v>27</v>
      </c>
      <c r="F2" s="3" t="s">
        <v>28</v>
      </c>
      <c r="G2" s="3" t="s">
        <v>29</v>
      </c>
      <c r="H2" s="3" t="s">
        <v>30</v>
      </c>
      <c r="I2" s="11" t="s">
        <v>31</v>
      </c>
    </row>
    <row r="3" ht="72" customHeight="1" spans="1:9">
      <c r="A3" s="4">
        <v>1</v>
      </c>
      <c r="B3" s="5" t="s">
        <v>156</v>
      </c>
      <c r="C3" s="6" t="s">
        <v>14</v>
      </c>
      <c r="D3" s="6"/>
      <c r="E3" s="6" t="s">
        <v>157</v>
      </c>
      <c r="F3" s="7" t="s">
        <v>9</v>
      </c>
      <c r="G3" s="6"/>
      <c r="H3" s="8"/>
      <c r="I3" s="12">
        <v>2000</v>
      </c>
    </row>
    <row r="4" ht="32" customHeight="1" spans="1:9">
      <c r="A4" s="9"/>
      <c r="B4" s="10" t="s">
        <v>15</v>
      </c>
      <c r="C4" s="10"/>
      <c r="D4" s="10"/>
      <c r="E4" s="10"/>
      <c r="F4" s="10"/>
      <c r="G4" s="10"/>
      <c r="H4" s="10"/>
      <c r="I4" s="10">
        <v>2000</v>
      </c>
    </row>
  </sheetData>
  <mergeCells count="1">
    <mergeCell ref="A1:I1"/>
  </mergeCells>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河坝镇</vt:lpstr>
      <vt:lpstr>北洲子镇</vt:lpstr>
      <vt:lpstr>金盆镇</vt:lpstr>
      <vt:lpstr>千山红镇</vt:lpstr>
      <vt:lpstr>南湾湖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E浏阳河</cp:lastModifiedBy>
  <dcterms:created xsi:type="dcterms:W3CDTF">2021-10-09T08:29:00Z</dcterms:created>
  <dcterms:modified xsi:type="dcterms:W3CDTF">2024-10-21T07:43:34Z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143AB314EB0A4513B5A03FEB39C3C4BE</vt:lpwstr>
  </property>
  <property fmtid="{D5CDD505-2E9C-101B-9397-08002B2CF9AE}" pid="3" name="KSOProductBuildVer">
    <vt:lpwstr>2052-12.1.0.18608</vt:lpwstr>
  </property>
</Properties>
</file>