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<sst xmlns="http://schemas.openxmlformats.org/spreadsheetml/2006/main" count="51" uniqueCount="50">
  <si>
    <t xml:space="preserve">大通湖区2025年度巩固拓展脱贫攻坚成果和乡村振兴项目库拟入库项目分类汇总表
</t>
  </si>
  <si>
    <r>
      <t>单位（盖章）：</t>
    </r>
    <r>
      <rPr>
        <sz val="10"/>
        <color theme="1"/>
        <rFont val="Arial"/>
        <charset val="134"/>
      </rPr>
      <t xml:space="preserve">	</t>
    </r>
    <r>
      <rPr>
        <sz val="10"/>
        <color theme="1"/>
        <rFont val="Times New Roman"/>
        <charset val="134"/>
      </rPr>
      <t xml:space="preserve">                                                                                                                                                                                                                                            </t>
    </r>
    <r>
      <rPr>
        <sz val="10"/>
        <color theme="1"/>
        <rFont val="仿宋_GB2312"/>
        <charset val="134"/>
      </rPr>
      <t>单位：万元、个、人</t>
    </r>
  </si>
  <si>
    <r>
      <rPr>
        <sz val="11"/>
        <color theme="1"/>
        <rFont val="仿宋_GB2312"/>
        <charset val="134"/>
      </rPr>
      <t>序号</t>
    </r>
  </si>
  <si>
    <r>
      <rPr>
        <sz val="11"/>
        <color theme="1"/>
        <rFont val="仿宋_GB2312"/>
        <charset val="134"/>
      </rPr>
      <t>项目类型</t>
    </r>
  </si>
  <si>
    <r>
      <rPr>
        <sz val="11"/>
        <color theme="1"/>
        <rFont val="仿宋_GB2312"/>
        <charset val="134"/>
      </rPr>
      <t>项目</t>
    </r>
    <r>
      <rPr>
        <sz val="11"/>
        <color theme="1"/>
        <rFont val="Times New Roman"/>
        <charset val="134"/>
      </rPr>
      <t xml:space="preserve">
</t>
    </r>
    <r>
      <rPr>
        <sz val="11"/>
        <color theme="1"/>
        <rFont val="仿宋_GB2312"/>
        <charset val="134"/>
      </rPr>
      <t>个数</t>
    </r>
  </si>
  <si>
    <r>
      <rPr>
        <sz val="11"/>
        <color theme="1"/>
        <rFont val="仿宋_GB2312"/>
        <charset val="134"/>
      </rPr>
      <t>资金规模和筹资方式</t>
    </r>
  </si>
  <si>
    <r>
      <rPr>
        <sz val="11"/>
        <color theme="1"/>
        <rFont val="仿宋_GB2312"/>
        <charset val="134"/>
      </rPr>
      <t>受益对象</t>
    </r>
  </si>
  <si>
    <r>
      <rPr>
        <sz val="11"/>
        <color theme="1"/>
        <rFont val="仿宋_GB2312"/>
        <charset val="134"/>
      </rPr>
      <t>备注</t>
    </r>
  </si>
  <si>
    <r>
      <rPr>
        <sz val="11"/>
        <color theme="1"/>
        <rFont val="仿宋_GB2312"/>
        <charset val="134"/>
      </rPr>
      <t>项目预算</t>
    </r>
    <r>
      <rPr>
        <sz val="11"/>
        <color theme="1"/>
        <rFont val="Times New Roman"/>
        <charset val="134"/>
      </rPr>
      <t xml:space="preserve">
</t>
    </r>
    <r>
      <rPr>
        <sz val="11"/>
        <color theme="1"/>
        <rFont val="仿宋_GB2312"/>
        <charset val="134"/>
      </rPr>
      <t>总投资</t>
    </r>
  </si>
  <si>
    <r>
      <rPr>
        <sz val="11"/>
        <color theme="1"/>
        <rFont val="仿宋_GB2312"/>
        <charset val="134"/>
      </rPr>
      <t>其中</t>
    </r>
  </si>
  <si>
    <r>
      <rPr>
        <sz val="11"/>
        <color theme="1"/>
        <rFont val="仿宋_GB2312"/>
        <charset val="134"/>
      </rPr>
      <t>受益村（个）</t>
    </r>
  </si>
  <si>
    <r>
      <rPr>
        <sz val="11"/>
        <color theme="1"/>
        <rFont val="仿宋_GB2312"/>
        <charset val="134"/>
      </rPr>
      <t>受益户数（户）</t>
    </r>
  </si>
  <si>
    <r>
      <rPr>
        <sz val="11"/>
        <color theme="1"/>
        <rFont val="仿宋_GB2312"/>
        <charset val="134"/>
      </rPr>
      <t>受益人口数（人）</t>
    </r>
  </si>
  <si>
    <r>
      <rPr>
        <sz val="11"/>
        <color theme="1"/>
        <rFont val="仿宋_GB2312"/>
        <charset val="134"/>
      </rPr>
      <t>财政</t>
    </r>
    <r>
      <rPr>
        <sz val="11"/>
        <color theme="1"/>
        <rFont val="Times New Roman"/>
        <charset val="134"/>
      </rPr>
      <t xml:space="preserve">
</t>
    </r>
    <r>
      <rPr>
        <sz val="11"/>
        <color theme="1"/>
        <rFont val="仿宋_GB2312"/>
        <charset val="134"/>
      </rPr>
      <t>资金</t>
    </r>
  </si>
  <si>
    <r>
      <rPr>
        <sz val="11"/>
        <color theme="1"/>
        <rFont val="仿宋_GB2312"/>
        <charset val="134"/>
      </rPr>
      <t>其他</t>
    </r>
    <r>
      <rPr>
        <sz val="11"/>
        <color theme="1"/>
        <rFont val="Times New Roman"/>
        <charset val="134"/>
      </rPr>
      <t xml:space="preserve">
</t>
    </r>
    <r>
      <rPr>
        <sz val="11"/>
        <color theme="1"/>
        <rFont val="仿宋_GB2312"/>
        <charset val="134"/>
      </rPr>
      <t>资金</t>
    </r>
  </si>
  <si>
    <r>
      <rPr>
        <sz val="11"/>
        <color theme="1"/>
        <rFont val="仿宋_GB2312"/>
        <charset val="134"/>
      </rPr>
      <t>受益脱贫村数（个）</t>
    </r>
  </si>
  <si>
    <r>
      <rPr>
        <sz val="11"/>
        <color theme="1"/>
        <rFont val="仿宋_GB2312"/>
        <charset val="134"/>
      </rPr>
      <t>受益脱贫户数及防止返贫监测对象户数（户）</t>
    </r>
  </si>
  <si>
    <r>
      <rPr>
        <sz val="11"/>
        <color theme="1"/>
        <rFont val="仿宋_GB2312"/>
        <charset val="134"/>
      </rPr>
      <t>受益脱贫人口数及防止返贫监测对象人口数（人）</t>
    </r>
  </si>
  <si>
    <r>
      <rPr>
        <b/>
        <sz val="11"/>
        <color theme="1"/>
        <rFont val="仿宋_GB2312"/>
        <charset val="134"/>
      </rPr>
      <t>总</t>
    </r>
    <r>
      <rPr>
        <b/>
        <sz val="11"/>
        <color theme="1"/>
        <rFont val="Arial"/>
        <charset val="134"/>
      </rPr>
      <t xml:space="preserve">	</t>
    </r>
    <r>
      <rPr>
        <b/>
        <sz val="11"/>
        <color theme="1"/>
        <rFont val="仿宋_GB2312"/>
        <charset val="134"/>
      </rPr>
      <t>计</t>
    </r>
  </si>
  <si>
    <r>
      <rPr>
        <b/>
        <sz val="11"/>
        <color theme="1"/>
        <rFont val="仿宋_GB2312"/>
        <charset val="134"/>
      </rPr>
      <t>一、产业发展</t>
    </r>
  </si>
  <si>
    <r>
      <t>1.</t>
    </r>
    <r>
      <rPr>
        <sz val="11"/>
        <color theme="1"/>
        <rFont val="仿宋_GB2312"/>
        <charset val="134"/>
      </rPr>
      <t>生产项目</t>
    </r>
  </si>
  <si>
    <r>
      <t>2.</t>
    </r>
    <r>
      <rPr>
        <sz val="11"/>
        <color theme="1"/>
        <rFont val="仿宋_GB2312"/>
        <charset val="134"/>
      </rPr>
      <t>加工流通项目</t>
    </r>
  </si>
  <si>
    <r>
      <t>3.</t>
    </r>
    <r>
      <rPr>
        <sz val="11"/>
        <color theme="1"/>
        <rFont val="仿宋_GB2312"/>
        <charset val="134"/>
      </rPr>
      <t>配套设施项目</t>
    </r>
  </si>
  <si>
    <r>
      <t>4.</t>
    </r>
    <r>
      <rPr>
        <sz val="11"/>
        <color theme="1"/>
        <rFont val="仿宋_GB2312"/>
        <charset val="134"/>
      </rPr>
      <t>产业服务支撑项目</t>
    </r>
  </si>
  <si>
    <r>
      <t>5.</t>
    </r>
    <r>
      <rPr>
        <sz val="11"/>
        <color theme="1"/>
        <rFont val="仿宋_GB2312"/>
        <charset val="134"/>
      </rPr>
      <t>金融保险配套项目</t>
    </r>
  </si>
  <si>
    <r>
      <t>6.</t>
    </r>
    <r>
      <rPr>
        <sz val="11"/>
        <color theme="1"/>
        <rFont val="仿宋_GB2312"/>
        <charset val="134"/>
      </rPr>
      <t>高质量庭院经济</t>
    </r>
  </si>
  <si>
    <r>
      <t>7.</t>
    </r>
    <r>
      <rPr>
        <sz val="11"/>
        <color theme="1"/>
        <rFont val="仿宋_GB2312"/>
        <charset val="134"/>
      </rPr>
      <t>新型农村集体经济发展项目</t>
    </r>
  </si>
  <si>
    <r>
      <rPr>
        <b/>
        <sz val="11"/>
        <color theme="1"/>
        <rFont val="仿宋_GB2312"/>
        <charset val="134"/>
      </rPr>
      <t>二、就业项目</t>
    </r>
  </si>
  <si>
    <r>
      <t>1.</t>
    </r>
    <r>
      <rPr>
        <sz val="11"/>
        <color theme="1"/>
        <rFont val="仿宋_GB2312"/>
        <charset val="134"/>
      </rPr>
      <t>务工补助</t>
    </r>
  </si>
  <si>
    <r>
      <t>2.</t>
    </r>
    <r>
      <rPr>
        <sz val="11"/>
        <color theme="1"/>
        <rFont val="仿宋_GB2312"/>
        <charset val="134"/>
      </rPr>
      <t>就业培训</t>
    </r>
  </si>
  <si>
    <r>
      <t>3.</t>
    </r>
    <r>
      <rPr>
        <sz val="11"/>
        <color theme="1"/>
        <rFont val="仿宋_GB2312"/>
        <charset val="134"/>
      </rPr>
      <t>创业</t>
    </r>
  </si>
  <si>
    <r>
      <t>4.</t>
    </r>
    <r>
      <rPr>
        <sz val="11"/>
        <color theme="1"/>
        <rFont val="仿宋_GB2312"/>
        <charset val="134"/>
      </rPr>
      <t>乡村工匠</t>
    </r>
  </si>
  <si>
    <r>
      <t>5.</t>
    </r>
    <r>
      <rPr>
        <sz val="11"/>
        <color theme="1"/>
        <rFont val="仿宋_GB2312"/>
        <charset val="134"/>
      </rPr>
      <t>公益性岗位</t>
    </r>
  </si>
  <si>
    <r>
      <rPr>
        <b/>
        <sz val="11"/>
        <color theme="1"/>
        <rFont val="仿宋_GB2312"/>
        <charset val="134"/>
      </rPr>
      <t>三、乡村建设行动</t>
    </r>
  </si>
  <si>
    <r>
      <t>1.</t>
    </r>
    <r>
      <rPr>
        <sz val="11"/>
        <color theme="1"/>
        <rFont val="仿宋_GB2312"/>
        <charset val="134"/>
      </rPr>
      <t>农村基础设施</t>
    </r>
  </si>
  <si>
    <r>
      <t>2.</t>
    </r>
    <r>
      <rPr>
        <sz val="11"/>
        <color theme="1"/>
        <rFont val="仿宋_GB2312"/>
        <charset val="134"/>
      </rPr>
      <t>人居环境整治</t>
    </r>
  </si>
  <si>
    <r>
      <t>3.</t>
    </r>
    <r>
      <rPr>
        <sz val="11"/>
        <color theme="1"/>
        <rFont val="仿宋_GB2312"/>
        <charset val="134"/>
      </rPr>
      <t>农村公共服务</t>
    </r>
  </si>
  <si>
    <r>
      <rPr>
        <b/>
        <sz val="11"/>
        <color theme="1"/>
        <rFont val="仿宋_GB2312"/>
        <charset val="134"/>
      </rPr>
      <t>四、易地搬迁后扶</t>
    </r>
  </si>
  <si>
    <r>
      <rPr>
        <b/>
        <sz val="11"/>
        <color theme="1"/>
        <rFont val="仿宋_GB2312"/>
        <charset val="134"/>
      </rPr>
      <t>五、巩固三保障成果</t>
    </r>
  </si>
  <si>
    <r>
      <t>1.</t>
    </r>
    <r>
      <rPr>
        <sz val="11"/>
        <color theme="1"/>
        <rFont val="仿宋_GB2312"/>
        <charset val="134"/>
      </rPr>
      <t>住房</t>
    </r>
  </si>
  <si>
    <r>
      <t>2.</t>
    </r>
    <r>
      <rPr>
        <sz val="11"/>
        <color theme="1"/>
        <rFont val="仿宋_GB2312"/>
        <charset val="134"/>
      </rPr>
      <t>教育</t>
    </r>
  </si>
  <si>
    <r>
      <t>3.</t>
    </r>
    <r>
      <rPr>
        <sz val="11"/>
        <color theme="1"/>
        <rFont val="仿宋_GB2312"/>
        <charset val="134"/>
      </rPr>
      <t>健康</t>
    </r>
  </si>
  <si>
    <r>
      <t>4.</t>
    </r>
    <r>
      <rPr>
        <sz val="11"/>
        <color theme="1"/>
        <rFont val="仿宋_GB2312"/>
        <charset val="134"/>
      </rPr>
      <t>综合保障</t>
    </r>
  </si>
  <si>
    <r>
      <rPr>
        <b/>
        <sz val="11"/>
        <color theme="1"/>
        <rFont val="仿宋_GB2312"/>
        <charset val="134"/>
      </rPr>
      <t>六、乡村治理和精神文明建设</t>
    </r>
  </si>
  <si>
    <r>
      <t>1.</t>
    </r>
    <r>
      <rPr>
        <sz val="11"/>
        <color theme="1"/>
        <rFont val="仿宋_GB2312"/>
        <charset val="134"/>
      </rPr>
      <t>乡村治理</t>
    </r>
  </si>
  <si>
    <r>
      <t>2.</t>
    </r>
    <r>
      <rPr>
        <sz val="11"/>
        <color theme="1"/>
        <rFont val="仿宋_GB2312"/>
        <charset val="134"/>
      </rPr>
      <t>农村精神文明建设</t>
    </r>
  </si>
  <si>
    <r>
      <rPr>
        <b/>
        <sz val="11"/>
        <color theme="1"/>
        <rFont val="仿宋_GB2312"/>
        <charset val="134"/>
      </rPr>
      <t>七、项目管理费</t>
    </r>
  </si>
  <si>
    <r>
      <rPr>
        <b/>
        <sz val="11"/>
        <color theme="1"/>
        <rFont val="仿宋_GB2312"/>
        <charset val="134"/>
      </rPr>
      <t>八、其他</t>
    </r>
  </si>
  <si>
    <r>
      <t>1.</t>
    </r>
    <r>
      <rPr>
        <sz val="11"/>
        <color theme="1"/>
        <rFont val="仿宋_GB2312"/>
        <charset val="134"/>
      </rPr>
      <t>少数民族特色村寨建设</t>
    </r>
  </si>
  <si>
    <r>
      <t>2.</t>
    </r>
    <r>
      <rPr>
        <sz val="11"/>
        <color theme="1"/>
        <rFont val="仿宋_GB2312"/>
        <charset val="134"/>
      </rPr>
      <t>困难群众饮用低氟茶</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</si>
</sst>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8"/>
      <color theme="1"/>
      <name val="方正大标宋简体"/>
      <charset val="134"/>
    </font>
    <font>
      <sz val="10"/>
      <color theme="1"/>
      <name val="仿宋_GB2312"/>
      <charset val="134"/>
    </font>
    <font>
      <sz val="10"/>
      <color theme="1"/>
      <name val="Times New Roman"/>
      <charset val="134"/>
    </font>
    <font>
      <sz val="11"/>
      <color theme="1"/>
      <name val="Times New Roman"/>
      <charset val="134"/>
    </font>
    <font>
      <b/>
      <sz val="11"/>
      <color theme="1"/>
      <name val="Times New Roman"/>
      <charset val="134"/>
    </font>
    <font>
      <b/>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仿宋_GB2312"/>
      <charset val="134"/>
    </font>
    <font>
      <b/>
      <sz val="11"/>
      <color theme="1"/>
      <name val="仿宋_GB2312"/>
      <charset val="134"/>
    </font>
    <font>
      <b/>
      <sz val="11"/>
      <color theme="1"/>
      <name val="Arial"/>
      <charset val="134"/>
    </font>
    <font>
      <sz val="10"/>
      <color theme="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4">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left" vertical="center"/>
    </xf>
    <xf numFmtId="0" fontId="3" fillId="0" borderId="0" xfId="0" applyFont="1" applyFill="1" applyAlignment="1">
      <alignment horizontal="lef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7"/>
  <sheetViews>
    <sheetView tabSelected="1" workbookViewId="0">
      <selection activeCell="O3" sqref="O3"/>
    </sheetView>
  </sheetViews>
  <sheetFormatPr defaultColWidth="9" defaultRowHeight="13.5"/>
  <cols>
    <col min="4" max="5" width="10" customWidth="1"/>
  </cols>
  <sheetData>
    <row r="1" customFormat="1" ht="32" customHeight="1" spans="1:13">
      <c r="A1" s="1" t="s">
        <v>0</v>
      </c>
      <c r="B1" s="1"/>
      <c r="C1" s="1"/>
      <c r="D1" s="1"/>
      <c r="E1" s="1"/>
      <c r="F1" s="1"/>
      <c r="G1" s="1"/>
      <c r="H1" s="1"/>
      <c r="I1" s="1"/>
      <c r="J1" s="1"/>
      <c r="K1" s="1"/>
      <c r="L1" s="1"/>
      <c r="M1" s="1"/>
    </row>
    <row r="2" customFormat="1" ht="18" customHeight="1" spans="1:13">
      <c r="A2" s="2" t="s">
        <v>1</v>
      </c>
      <c r="B2" s="3"/>
      <c r="C2" s="3"/>
      <c r="D2" s="3"/>
      <c r="E2" s="3"/>
      <c r="F2" s="3"/>
      <c r="G2" s="3"/>
      <c r="H2" s="3"/>
      <c r="I2" s="3"/>
      <c r="J2" s="3"/>
      <c r="K2" s="3"/>
      <c r="L2" s="3"/>
      <c r="M2" s="3"/>
    </row>
    <row r="3" customFormat="1" ht="15" spans="1:13">
      <c r="A3" s="4" t="s">
        <v>2</v>
      </c>
      <c r="B3" s="4" t="s">
        <v>3</v>
      </c>
      <c r="C3" s="4" t="s">
        <v>4</v>
      </c>
      <c r="D3" s="5" t="s">
        <v>5</v>
      </c>
      <c r="E3" s="5"/>
      <c r="F3" s="5"/>
      <c r="G3" s="5" t="s">
        <v>6</v>
      </c>
      <c r="H3" s="5"/>
      <c r="I3" s="5"/>
      <c r="J3" s="5"/>
      <c r="K3" s="5"/>
      <c r="L3" s="5"/>
      <c r="M3" s="5" t="s">
        <v>7</v>
      </c>
    </row>
    <row r="4" customFormat="1" ht="15" spans="1:13">
      <c r="A4" s="6"/>
      <c r="B4" s="6"/>
      <c r="C4" s="6"/>
      <c r="D4" s="4" t="s">
        <v>8</v>
      </c>
      <c r="E4" s="5" t="s">
        <v>9</v>
      </c>
      <c r="F4" s="5"/>
      <c r="G4" s="5" t="s">
        <v>10</v>
      </c>
      <c r="H4" s="5" t="s">
        <v>11</v>
      </c>
      <c r="I4" s="5" t="s">
        <v>12</v>
      </c>
      <c r="J4" s="5" t="s">
        <v>9</v>
      </c>
      <c r="K4" s="5"/>
      <c r="L4" s="5"/>
      <c r="M4" s="5"/>
    </row>
    <row r="5" customFormat="1" ht="81" spans="1:13">
      <c r="A5" s="7"/>
      <c r="B5" s="7"/>
      <c r="C5" s="7"/>
      <c r="D5" s="7"/>
      <c r="E5" s="5" t="s">
        <v>13</v>
      </c>
      <c r="F5" s="5" t="s">
        <v>14</v>
      </c>
      <c r="G5" s="5"/>
      <c r="H5" s="5"/>
      <c r="I5" s="5"/>
      <c r="J5" s="5" t="s">
        <v>15</v>
      </c>
      <c r="K5" s="5" t="s">
        <v>16</v>
      </c>
      <c r="L5" s="5" t="s">
        <v>17</v>
      </c>
      <c r="M5" s="5"/>
    </row>
    <row r="6" customFormat="1" ht="23" customHeight="1" spans="1:13">
      <c r="A6" s="5">
        <v>1</v>
      </c>
      <c r="B6" s="8" t="s">
        <v>18</v>
      </c>
      <c r="C6" s="9">
        <f t="shared" ref="C6:F6" si="0">C7+C15+C21+C25+C26+C31+C34+C35</f>
        <v>297</v>
      </c>
      <c r="D6" s="9">
        <f t="shared" si="0"/>
        <v>17098.292</v>
      </c>
      <c r="E6" s="9">
        <f t="shared" si="0"/>
        <v>14998.292</v>
      </c>
      <c r="F6" s="9">
        <f t="shared" si="0"/>
        <v>2100</v>
      </c>
      <c r="G6" s="9">
        <v>27</v>
      </c>
      <c r="H6" s="9">
        <f t="shared" ref="H6:L6" si="1">H7+H15+H21+H25+H26+H31+H34+H35</f>
        <v>8595</v>
      </c>
      <c r="I6" s="9">
        <f t="shared" si="1"/>
        <v>24588</v>
      </c>
      <c r="J6" s="9">
        <v>11</v>
      </c>
      <c r="K6" s="9">
        <f t="shared" si="1"/>
        <v>3373</v>
      </c>
      <c r="L6" s="9">
        <f t="shared" si="1"/>
        <v>7100</v>
      </c>
      <c r="M6" s="5"/>
    </row>
    <row r="7" customFormat="1" ht="35" customHeight="1" spans="1:13">
      <c r="A7" s="5">
        <v>2</v>
      </c>
      <c r="B7" s="8" t="s">
        <v>19</v>
      </c>
      <c r="C7" s="8">
        <f t="shared" ref="C7:F7" si="2">C8+C9+C10+C11+C12+C13+C14</f>
        <v>201</v>
      </c>
      <c r="D7" s="8">
        <f t="shared" si="2"/>
        <v>13375.212</v>
      </c>
      <c r="E7" s="8">
        <f t="shared" si="2"/>
        <v>11454.812</v>
      </c>
      <c r="F7" s="8">
        <f t="shared" si="2"/>
        <v>1920.4</v>
      </c>
      <c r="G7" s="8">
        <v>27</v>
      </c>
      <c r="H7" s="8">
        <f t="shared" ref="H7:L7" si="3">H8+H9+H10+H11+H12+H13+H14</f>
        <v>5654</v>
      </c>
      <c r="I7" s="8">
        <f t="shared" si="3"/>
        <v>15866</v>
      </c>
      <c r="J7" s="8">
        <v>11</v>
      </c>
      <c r="K7" s="8">
        <f t="shared" si="3"/>
        <v>2419</v>
      </c>
      <c r="L7" s="8">
        <f t="shared" si="3"/>
        <v>5220</v>
      </c>
      <c r="M7" s="5"/>
    </row>
    <row r="8" customFormat="1" ht="37" customHeight="1" spans="1:13">
      <c r="A8" s="5">
        <v>3</v>
      </c>
      <c r="B8" s="5" t="s">
        <v>20</v>
      </c>
      <c r="C8" s="5">
        <v>148</v>
      </c>
      <c r="D8" s="5">
        <v>9190.712</v>
      </c>
      <c r="E8" s="5">
        <v>8507.812</v>
      </c>
      <c r="F8" s="5">
        <v>682.9</v>
      </c>
      <c r="G8" s="5">
        <v>27</v>
      </c>
      <c r="H8" s="5">
        <v>1020</v>
      </c>
      <c r="I8" s="5">
        <v>3344</v>
      </c>
      <c r="J8" s="5">
        <v>11</v>
      </c>
      <c r="K8" s="5">
        <v>184</v>
      </c>
      <c r="L8" s="5">
        <v>465</v>
      </c>
      <c r="M8" s="5"/>
    </row>
    <row r="9" customFormat="1" ht="35" customHeight="1" spans="1:13">
      <c r="A9" s="5">
        <v>4</v>
      </c>
      <c r="B9" s="5" t="s">
        <v>21</v>
      </c>
      <c r="C9" s="5">
        <v>18</v>
      </c>
      <c r="D9" s="5">
        <v>1265.5</v>
      </c>
      <c r="E9" s="5">
        <v>866</v>
      </c>
      <c r="F9" s="5">
        <v>399.5</v>
      </c>
      <c r="G9" s="5">
        <v>27</v>
      </c>
      <c r="H9" s="5">
        <v>1318</v>
      </c>
      <c r="I9" s="5">
        <v>3346</v>
      </c>
      <c r="J9" s="5">
        <v>11</v>
      </c>
      <c r="K9" s="5">
        <v>168</v>
      </c>
      <c r="L9" s="5">
        <v>465</v>
      </c>
      <c r="M9" s="5"/>
    </row>
    <row r="10" customFormat="1" ht="40" customHeight="1" spans="1:13">
      <c r="A10" s="5">
        <v>5</v>
      </c>
      <c r="B10" s="5" t="s">
        <v>22</v>
      </c>
      <c r="C10" s="5">
        <v>26</v>
      </c>
      <c r="D10" s="5">
        <v>1890</v>
      </c>
      <c r="E10" s="5">
        <v>1452</v>
      </c>
      <c r="F10" s="5">
        <v>438</v>
      </c>
      <c r="G10" s="5">
        <v>27</v>
      </c>
      <c r="H10" s="5">
        <v>1032</v>
      </c>
      <c r="I10" s="5">
        <v>3760</v>
      </c>
      <c r="J10" s="5">
        <v>3</v>
      </c>
      <c r="K10" s="5">
        <v>626</v>
      </c>
      <c r="L10" s="5">
        <v>980</v>
      </c>
      <c r="M10" s="5"/>
    </row>
    <row r="11" customFormat="1" ht="49" customHeight="1" spans="1:13">
      <c r="A11" s="5">
        <v>6</v>
      </c>
      <c r="B11" s="5" t="s">
        <v>23</v>
      </c>
      <c r="C11" s="5">
        <v>5</v>
      </c>
      <c r="D11" s="5">
        <v>749</v>
      </c>
      <c r="E11" s="5">
        <v>349</v>
      </c>
      <c r="F11" s="5">
        <v>400</v>
      </c>
      <c r="G11" s="5">
        <v>27</v>
      </c>
      <c r="H11" s="5">
        <v>109</v>
      </c>
      <c r="I11" s="5">
        <v>185</v>
      </c>
      <c r="J11" s="5">
        <v>8</v>
      </c>
      <c r="K11" s="5">
        <v>28</v>
      </c>
      <c r="L11" s="5">
        <v>46</v>
      </c>
      <c r="M11" s="5"/>
    </row>
    <row r="12" customFormat="1" ht="42" spans="1:13">
      <c r="A12" s="5">
        <v>7</v>
      </c>
      <c r="B12" s="5" t="s">
        <v>24</v>
      </c>
      <c r="C12" s="5">
        <v>2</v>
      </c>
      <c r="D12" s="5">
        <v>201</v>
      </c>
      <c r="E12" s="5">
        <v>201</v>
      </c>
      <c r="F12" s="5">
        <v>0</v>
      </c>
      <c r="G12" s="5">
        <v>27</v>
      </c>
      <c r="H12" s="5">
        <v>1360</v>
      </c>
      <c r="I12" s="5">
        <v>3190</v>
      </c>
      <c r="J12" s="5">
        <v>11</v>
      </c>
      <c r="K12" s="5">
        <v>1305</v>
      </c>
      <c r="L12" s="5">
        <v>3015</v>
      </c>
      <c r="M12" s="5"/>
    </row>
    <row r="13" customFormat="1" ht="38" customHeight="1" spans="1:13">
      <c r="A13" s="5">
        <v>8</v>
      </c>
      <c r="B13" s="5" t="s">
        <v>25</v>
      </c>
      <c r="C13" s="5">
        <v>2</v>
      </c>
      <c r="D13" s="5">
        <v>79</v>
      </c>
      <c r="E13" s="5">
        <v>79</v>
      </c>
      <c r="F13" s="5">
        <v>0</v>
      </c>
      <c r="G13" s="5">
        <v>2</v>
      </c>
      <c r="H13" s="5">
        <v>815</v>
      </c>
      <c r="I13" s="5">
        <v>2041</v>
      </c>
      <c r="J13" s="5">
        <v>2</v>
      </c>
      <c r="K13" s="5">
        <v>108</v>
      </c>
      <c r="L13" s="5">
        <v>249</v>
      </c>
      <c r="M13" s="5"/>
    </row>
    <row r="14" customFormat="1" ht="62" customHeight="1" spans="1:13">
      <c r="A14" s="5">
        <v>9</v>
      </c>
      <c r="B14" s="5" t="s">
        <v>26</v>
      </c>
      <c r="C14" s="5"/>
      <c r="D14" s="5"/>
      <c r="E14" s="5"/>
      <c r="F14" s="5"/>
      <c r="G14" s="5"/>
      <c r="H14" s="5"/>
      <c r="I14" s="5"/>
      <c r="J14" s="5"/>
      <c r="K14" s="5"/>
      <c r="L14" s="5"/>
      <c r="M14" s="5"/>
    </row>
    <row r="15" customFormat="1" ht="39" customHeight="1" spans="1:13">
      <c r="A15" s="5">
        <v>10</v>
      </c>
      <c r="B15" s="8" t="s">
        <v>27</v>
      </c>
      <c r="C15" s="8">
        <f t="shared" ref="C15:F15" si="4">C16+C17+C18+C19+C20</f>
        <v>3</v>
      </c>
      <c r="D15" s="8">
        <f t="shared" si="4"/>
        <v>100</v>
      </c>
      <c r="E15" s="8">
        <f t="shared" si="4"/>
        <v>100</v>
      </c>
      <c r="F15" s="8">
        <f t="shared" si="4"/>
        <v>0</v>
      </c>
      <c r="G15" s="8">
        <v>27</v>
      </c>
      <c r="H15" s="8">
        <f t="shared" ref="H15:L15" si="5">H16+H17+H18+H19+H20</f>
        <v>347</v>
      </c>
      <c r="I15" s="8">
        <f t="shared" si="5"/>
        <v>627</v>
      </c>
      <c r="J15" s="8">
        <v>11</v>
      </c>
      <c r="K15" s="8">
        <f t="shared" si="5"/>
        <v>347</v>
      </c>
      <c r="L15" s="8">
        <f t="shared" si="5"/>
        <v>627</v>
      </c>
      <c r="M15" s="5"/>
    </row>
    <row r="16" customFormat="1" ht="32" customHeight="1" spans="1:13">
      <c r="A16" s="5">
        <v>11</v>
      </c>
      <c r="B16" s="5" t="s">
        <v>28</v>
      </c>
      <c r="C16" s="5">
        <v>2</v>
      </c>
      <c r="D16" s="5">
        <v>80</v>
      </c>
      <c r="E16" s="5">
        <v>80</v>
      </c>
      <c r="F16" s="5">
        <v>0</v>
      </c>
      <c r="G16" s="5">
        <v>27</v>
      </c>
      <c r="H16" s="5">
        <v>320</v>
      </c>
      <c r="I16" s="5">
        <v>600</v>
      </c>
      <c r="J16" s="5">
        <v>11</v>
      </c>
      <c r="K16" s="5">
        <v>320</v>
      </c>
      <c r="L16" s="5">
        <v>600</v>
      </c>
      <c r="M16" s="5"/>
    </row>
    <row r="17" customFormat="1" ht="35" customHeight="1" spans="1:13">
      <c r="A17" s="5">
        <v>12</v>
      </c>
      <c r="B17" s="5" t="s">
        <v>29</v>
      </c>
      <c r="C17" s="5"/>
      <c r="D17" s="5"/>
      <c r="E17" s="5"/>
      <c r="F17" s="5"/>
      <c r="G17" s="5"/>
      <c r="H17" s="5"/>
      <c r="I17" s="5"/>
      <c r="J17" s="5"/>
      <c r="K17" s="5"/>
      <c r="L17" s="5"/>
      <c r="M17" s="5"/>
    </row>
    <row r="18" customFormat="1" ht="21" customHeight="1" spans="1:13">
      <c r="A18" s="5">
        <v>13</v>
      </c>
      <c r="B18" s="5" t="s">
        <v>30</v>
      </c>
      <c r="C18" s="5"/>
      <c r="D18" s="5"/>
      <c r="E18" s="5"/>
      <c r="F18" s="5"/>
      <c r="G18" s="5"/>
      <c r="H18" s="5"/>
      <c r="I18" s="5"/>
      <c r="J18" s="5"/>
      <c r="K18" s="5"/>
      <c r="L18" s="5"/>
      <c r="M18" s="5"/>
    </row>
    <row r="19" customFormat="1" ht="38" customHeight="1" spans="1:13">
      <c r="A19" s="5">
        <v>14</v>
      </c>
      <c r="B19" s="5" t="s">
        <v>31</v>
      </c>
      <c r="C19" s="5"/>
      <c r="D19" s="5"/>
      <c r="E19" s="5"/>
      <c r="F19" s="5"/>
      <c r="G19" s="5"/>
      <c r="H19" s="5"/>
      <c r="I19" s="5"/>
      <c r="J19" s="5"/>
      <c r="K19" s="5"/>
      <c r="L19" s="5"/>
      <c r="M19" s="5"/>
    </row>
    <row r="20" customFormat="1" ht="28.5" spans="1:13">
      <c r="A20" s="5">
        <v>15</v>
      </c>
      <c r="B20" s="5" t="s">
        <v>32</v>
      </c>
      <c r="C20" s="5">
        <v>1</v>
      </c>
      <c r="D20" s="5">
        <v>20</v>
      </c>
      <c r="E20" s="5">
        <v>20</v>
      </c>
      <c r="F20" s="5">
        <v>0</v>
      </c>
      <c r="G20" s="5">
        <v>27</v>
      </c>
      <c r="H20" s="5">
        <v>27</v>
      </c>
      <c r="I20" s="5">
        <v>27</v>
      </c>
      <c r="J20" s="5">
        <v>10</v>
      </c>
      <c r="K20" s="5">
        <v>27</v>
      </c>
      <c r="L20" s="5">
        <v>27</v>
      </c>
      <c r="M20" s="5"/>
    </row>
    <row r="21" customFormat="1" ht="47" customHeight="1" spans="1:13">
      <c r="A21" s="5">
        <v>16</v>
      </c>
      <c r="B21" s="8" t="s">
        <v>33</v>
      </c>
      <c r="C21" s="8">
        <f t="shared" ref="C21:F21" si="6">C22+C23+C24</f>
        <v>89</v>
      </c>
      <c r="D21" s="8">
        <f t="shared" si="6"/>
        <v>3540.08</v>
      </c>
      <c r="E21" s="8">
        <f t="shared" si="6"/>
        <v>3360.48</v>
      </c>
      <c r="F21" s="10">
        <f t="shared" si="6"/>
        <v>179.6</v>
      </c>
      <c r="G21" s="8">
        <v>27</v>
      </c>
      <c r="H21" s="8">
        <f t="shared" ref="H21:L21" si="7">H22+H23+H24</f>
        <v>2285</v>
      </c>
      <c r="I21" s="8">
        <f t="shared" si="7"/>
        <v>7421</v>
      </c>
      <c r="J21" s="8">
        <v>11</v>
      </c>
      <c r="K21" s="8">
        <f t="shared" si="7"/>
        <v>413</v>
      </c>
      <c r="L21" s="8">
        <f t="shared" si="7"/>
        <v>981</v>
      </c>
      <c r="M21" s="5"/>
    </row>
    <row r="22" customFormat="1" ht="38" customHeight="1" spans="1:13">
      <c r="A22" s="5">
        <v>17</v>
      </c>
      <c r="B22" s="5" t="s">
        <v>34</v>
      </c>
      <c r="C22" s="5">
        <v>75</v>
      </c>
      <c r="D22" s="5">
        <v>2677.78</v>
      </c>
      <c r="E22" s="5">
        <v>2518.18</v>
      </c>
      <c r="F22" s="5">
        <v>159.6</v>
      </c>
      <c r="G22" s="5">
        <v>27</v>
      </c>
      <c r="H22" s="5">
        <v>927</v>
      </c>
      <c r="I22" s="5">
        <v>3525</v>
      </c>
      <c r="J22" s="5">
        <v>11</v>
      </c>
      <c r="K22" s="5">
        <v>184</v>
      </c>
      <c r="L22" s="5">
        <v>440</v>
      </c>
      <c r="M22" s="5"/>
    </row>
    <row r="23" customFormat="1" ht="38" customHeight="1" spans="1:13">
      <c r="A23" s="5">
        <v>18</v>
      </c>
      <c r="B23" s="5" t="s">
        <v>35</v>
      </c>
      <c r="C23" s="5">
        <v>12</v>
      </c>
      <c r="D23" s="5">
        <v>814.3</v>
      </c>
      <c r="E23" s="5">
        <v>794.3</v>
      </c>
      <c r="F23" s="5">
        <v>20</v>
      </c>
      <c r="G23" s="5">
        <v>27</v>
      </c>
      <c r="H23" s="5">
        <v>1200</v>
      </c>
      <c r="I23" s="5">
        <v>3650</v>
      </c>
      <c r="J23" s="5">
        <v>11</v>
      </c>
      <c r="K23" s="5">
        <v>210</v>
      </c>
      <c r="L23" s="5">
        <v>510</v>
      </c>
      <c r="M23" s="5"/>
    </row>
    <row r="24" customFormat="1" ht="36" customHeight="1" spans="1:13">
      <c r="A24" s="5">
        <v>19</v>
      </c>
      <c r="B24" s="5" t="s">
        <v>36</v>
      </c>
      <c r="C24" s="5">
        <v>2</v>
      </c>
      <c r="D24" s="11">
        <v>48</v>
      </c>
      <c r="E24" s="11">
        <v>48</v>
      </c>
      <c r="F24" s="5">
        <v>0</v>
      </c>
      <c r="G24" s="12">
        <v>2</v>
      </c>
      <c r="H24" s="12">
        <v>158</v>
      </c>
      <c r="I24" s="12">
        <v>246</v>
      </c>
      <c r="J24" s="12">
        <v>2</v>
      </c>
      <c r="K24" s="12">
        <v>19</v>
      </c>
      <c r="L24" s="12">
        <v>31</v>
      </c>
      <c r="M24" s="5"/>
    </row>
    <row r="25" customFormat="1" ht="54" customHeight="1" spans="1:13">
      <c r="A25" s="5">
        <v>20</v>
      </c>
      <c r="B25" s="8" t="s">
        <v>37</v>
      </c>
      <c r="C25" s="8">
        <v>2</v>
      </c>
      <c r="D25" s="8">
        <v>3</v>
      </c>
      <c r="E25" s="8">
        <v>3</v>
      </c>
      <c r="F25" s="8">
        <v>0</v>
      </c>
      <c r="G25" s="8">
        <v>2</v>
      </c>
      <c r="H25" s="8">
        <v>23</v>
      </c>
      <c r="I25" s="8">
        <v>72</v>
      </c>
      <c r="J25" s="8">
        <v>2</v>
      </c>
      <c r="K25" s="8">
        <v>5</v>
      </c>
      <c r="L25" s="8">
        <v>14</v>
      </c>
      <c r="M25" s="5"/>
    </row>
    <row r="26" customFormat="1" ht="40.5" spans="1:13">
      <c r="A26" s="5">
        <v>21</v>
      </c>
      <c r="B26" s="8" t="s">
        <v>38</v>
      </c>
      <c r="C26" s="8">
        <f t="shared" ref="C26:F26" si="8">C27+C28+C29+C30</f>
        <v>1</v>
      </c>
      <c r="D26" s="8">
        <f t="shared" si="8"/>
        <v>50</v>
      </c>
      <c r="E26" s="8">
        <f t="shared" si="8"/>
        <v>50</v>
      </c>
      <c r="F26" s="8">
        <f t="shared" si="8"/>
        <v>0</v>
      </c>
      <c r="G26" s="8">
        <v>27</v>
      </c>
      <c r="H26" s="8">
        <f t="shared" ref="H26:L26" si="9">H27+H28+H29+H30</f>
        <v>166</v>
      </c>
      <c r="I26" s="8">
        <f t="shared" si="9"/>
        <v>166</v>
      </c>
      <c r="J26" s="8">
        <v>11</v>
      </c>
      <c r="K26" s="8">
        <f t="shared" si="9"/>
        <v>166</v>
      </c>
      <c r="L26" s="8">
        <f t="shared" si="9"/>
        <v>166</v>
      </c>
      <c r="M26" s="5"/>
    </row>
    <row r="27" customFormat="1" ht="30" customHeight="1" spans="1:13">
      <c r="A27" s="5">
        <v>22</v>
      </c>
      <c r="B27" s="5" t="s">
        <v>39</v>
      </c>
      <c r="C27" s="5"/>
      <c r="D27" s="5"/>
      <c r="E27" s="5"/>
      <c r="F27" s="5"/>
      <c r="G27" s="5"/>
      <c r="H27" s="5"/>
      <c r="I27" s="5"/>
      <c r="J27" s="5"/>
      <c r="K27" s="5"/>
      <c r="L27" s="5"/>
      <c r="M27" s="5"/>
    </row>
    <row r="28" customFormat="1" ht="30" customHeight="1" spans="1:13">
      <c r="A28" s="5">
        <v>23</v>
      </c>
      <c r="B28" s="5" t="s">
        <v>40</v>
      </c>
      <c r="C28" s="11">
        <v>1</v>
      </c>
      <c r="D28" s="11">
        <v>50</v>
      </c>
      <c r="E28" s="11">
        <v>50</v>
      </c>
      <c r="F28" s="11">
        <v>0</v>
      </c>
      <c r="G28" s="11">
        <v>27</v>
      </c>
      <c r="H28" s="11">
        <v>166</v>
      </c>
      <c r="I28" s="11">
        <v>166</v>
      </c>
      <c r="J28" s="11">
        <v>11</v>
      </c>
      <c r="K28" s="11">
        <v>166</v>
      </c>
      <c r="L28" s="11">
        <v>166</v>
      </c>
      <c r="M28" s="11"/>
    </row>
    <row r="29" customFormat="1" ht="34" customHeight="1" spans="1:13">
      <c r="A29" s="5">
        <v>24</v>
      </c>
      <c r="B29" s="5" t="s">
        <v>41</v>
      </c>
      <c r="C29" s="5"/>
      <c r="D29" s="5"/>
      <c r="E29" s="5"/>
      <c r="F29" s="5"/>
      <c r="G29" s="5"/>
      <c r="H29" s="5"/>
      <c r="I29" s="5"/>
      <c r="J29" s="5"/>
      <c r="K29" s="5"/>
      <c r="L29" s="5"/>
      <c r="M29" s="5"/>
    </row>
    <row r="30" customFormat="1" ht="28.5" spans="1:13">
      <c r="A30" s="5">
        <v>25</v>
      </c>
      <c r="B30" s="5" t="s">
        <v>42</v>
      </c>
      <c r="C30" s="5"/>
      <c r="D30" s="5"/>
      <c r="E30" s="5"/>
      <c r="F30" s="5"/>
      <c r="G30" s="5"/>
      <c r="H30" s="5"/>
      <c r="I30" s="5"/>
      <c r="J30" s="5"/>
      <c r="K30" s="5"/>
      <c r="L30" s="5"/>
      <c r="M30" s="5"/>
    </row>
    <row r="31" customFormat="1" ht="67.5" spans="1:13">
      <c r="A31" s="5">
        <v>26</v>
      </c>
      <c r="B31" s="8" t="s">
        <v>43</v>
      </c>
      <c r="C31" s="5"/>
      <c r="D31" s="5"/>
      <c r="E31" s="5"/>
      <c r="F31" s="5"/>
      <c r="G31" s="5"/>
      <c r="H31" s="5"/>
      <c r="I31" s="5"/>
      <c r="J31" s="5"/>
      <c r="K31" s="5"/>
      <c r="L31" s="5"/>
      <c r="M31" s="5"/>
    </row>
    <row r="32" customFormat="1" ht="38" customHeight="1" spans="1:13">
      <c r="A32" s="5">
        <v>27</v>
      </c>
      <c r="B32" s="5" t="s">
        <v>44</v>
      </c>
      <c r="C32" s="5"/>
      <c r="D32" s="5"/>
      <c r="E32" s="5"/>
      <c r="F32" s="5"/>
      <c r="G32" s="5"/>
      <c r="H32" s="5"/>
      <c r="I32" s="5"/>
      <c r="J32" s="5"/>
      <c r="K32" s="5"/>
      <c r="L32" s="5"/>
      <c r="M32" s="5"/>
    </row>
    <row r="33" customFormat="1" ht="46" customHeight="1" spans="1:13">
      <c r="A33" s="5">
        <v>28</v>
      </c>
      <c r="B33" s="5" t="s">
        <v>45</v>
      </c>
      <c r="C33" s="5"/>
      <c r="D33" s="5"/>
      <c r="E33" s="5"/>
      <c r="F33" s="5"/>
      <c r="G33" s="5"/>
      <c r="H33" s="13"/>
      <c r="I33" s="13"/>
      <c r="J33" s="5"/>
      <c r="K33" s="13"/>
      <c r="L33" s="13"/>
      <c r="M33" s="5"/>
    </row>
    <row r="34" customFormat="1" ht="40.5" spans="1:13">
      <c r="A34" s="5">
        <v>29</v>
      </c>
      <c r="B34" s="8" t="s">
        <v>46</v>
      </c>
      <c r="C34" s="8">
        <v>1</v>
      </c>
      <c r="D34" s="8">
        <v>30</v>
      </c>
      <c r="E34" s="8">
        <v>30</v>
      </c>
      <c r="F34" s="8">
        <v>0</v>
      </c>
      <c r="G34" s="8">
        <v>27</v>
      </c>
      <c r="H34" s="8">
        <v>120</v>
      </c>
      <c r="I34" s="8">
        <v>436</v>
      </c>
      <c r="J34" s="8">
        <v>7</v>
      </c>
      <c r="K34" s="8">
        <v>23</v>
      </c>
      <c r="L34" s="8">
        <v>92</v>
      </c>
      <c r="M34" s="8"/>
    </row>
    <row r="35" customFormat="1" ht="41" customHeight="1" spans="1:13">
      <c r="A35" s="5">
        <v>30</v>
      </c>
      <c r="B35" s="8" t="s">
        <v>47</v>
      </c>
      <c r="C35" s="5"/>
      <c r="D35" s="5"/>
      <c r="E35" s="5"/>
      <c r="F35" s="5"/>
      <c r="G35" s="5"/>
      <c r="H35" s="5"/>
      <c r="I35" s="5"/>
      <c r="J35" s="5"/>
      <c r="K35" s="5"/>
      <c r="L35" s="5"/>
      <c r="M35" s="5"/>
    </row>
    <row r="36" customFormat="1" ht="49" customHeight="1" spans="1:13">
      <c r="A36" s="5">
        <v>31</v>
      </c>
      <c r="B36" s="5" t="s">
        <v>48</v>
      </c>
      <c r="C36" s="5"/>
      <c r="D36" s="5"/>
      <c r="E36" s="5"/>
      <c r="F36" s="5"/>
      <c r="G36" s="5"/>
      <c r="H36" s="5"/>
      <c r="I36" s="5"/>
      <c r="J36" s="5"/>
      <c r="K36" s="5"/>
      <c r="L36" s="5"/>
      <c r="M36" s="5"/>
    </row>
    <row r="37" customFormat="1" ht="42" spans="1:13">
      <c r="A37" s="5">
        <v>32</v>
      </c>
      <c r="B37" s="5" t="s">
        <v>49</v>
      </c>
      <c r="C37" s="5"/>
      <c r="D37" s="5"/>
      <c r="E37" s="5"/>
      <c r="F37" s="5"/>
      <c r="G37" s="5"/>
      <c r="H37" s="5"/>
      <c r="I37" s="5"/>
      <c r="J37" s="5"/>
      <c r="K37" s="5"/>
      <c r="L37" s="5"/>
      <c r="M37" s="5"/>
    </row>
  </sheetData>
  <mergeCells count="14">
    <mergeCell ref="A1:M1"/>
    <mergeCell ref="A2:M2"/>
    <mergeCell ref="D3:F3"/>
    <mergeCell ref="G3:L3"/>
    <mergeCell ref="E4:F4"/>
    <mergeCell ref="J4:L4"/>
    <mergeCell ref="A3:A5"/>
    <mergeCell ref="B3:B5"/>
    <mergeCell ref="C3:C5"/>
    <mergeCell ref="D4:D5"/>
    <mergeCell ref="G4:G5"/>
    <mergeCell ref="H4:H5"/>
    <mergeCell ref="I4:I5"/>
    <mergeCell ref="M3:M5"/>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贺建武</cp:lastModifiedBy>
  <dcterms:created xsi:type="dcterms:W3CDTF">2023-05-12T11:15:00Z</dcterms:created>
  <dcterms:modified xsi:type="dcterms:W3CDTF">2025-12-19T01:28:58Z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1E8D17267CBD46D2AD9E68FDCE40DE66_12</vt:lpwstr>
  </property>
  <property fmtid="{D5CDD505-2E9C-101B-9397-08002B2CF9AE}" pid="4" name="CalculationRule">
    <vt:i4>0</vt:i4>
  </property>
</Properties>
</file>